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data.anh.gov.co\svdata-files\Planeacion-Publica\PAA - Plan Anual de Adquisiciones\14. PLAN ANUAL DE ADQUISICIONES 2026\"/>
    </mc:Choice>
  </mc:AlternateContent>
  <xr:revisionPtr revIDLastSave="0" documentId="13_ncr:1_{77C427F5-46B2-42F7-AC27-660F5D8A347C}" xr6:coauthVersionLast="47" xr6:coauthVersionMax="47" xr10:uidLastSave="{00000000-0000-0000-0000-000000000000}"/>
  <bookViews>
    <workbookView xWindow="-110" yWindow="-110" windowWidth="19420" windowHeight="10420" firstSheet="1" activeTab="1" xr2:uid="{DE0D52FC-E76C-4305-84E9-71F87EAB369C}"/>
  </bookViews>
  <sheets>
    <sheet name="TD" sheetId="7" state="hidden" r:id="rId1"/>
    <sheet name="PAA 2026" sheetId="6" r:id="rId2"/>
    <sheet name="ESTD" sheetId="8" r:id="rId3"/>
  </sheets>
  <externalReferences>
    <externalReference r:id="rId4"/>
  </externalReferences>
  <definedNames>
    <definedName name="_xlnm._FilterDatabase" localSheetId="1" hidden="1">'PAA 2026'!$AQ$1:$AQ$1</definedName>
    <definedName name="SegmentaciónDeDatos_Rubro">#N/A</definedName>
    <definedName name="SegmentaciónDeDatos_Serv_Prof_persona_natural">#N/A</definedName>
    <definedName name="vacio">[1]Listas!$N$2</definedName>
  </definedNames>
  <calcPr calcId="191028"/>
  <pivotCaches>
    <pivotCache cacheId="0" r:id="rId5"/>
  </pivotCaches>
  <extLst>
    <ext xmlns:x14="http://schemas.microsoft.com/office/spreadsheetml/2009/9/main" uri="{BBE1A952-AA13-448e-AADC-164F8A28A991}">
      <x14:slicerCaches>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8" l="1"/>
  <c r="B15" i="8"/>
  <c r="B14" i="8"/>
  <c r="B13" i="8"/>
  <c r="B12" i="8"/>
  <c r="B11" i="8"/>
  <c r="B10" i="8"/>
  <c r="B9" i="8"/>
  <c r="B8" i="8"/>
  <c r="B7" i="8"/>
  <c r="B19" i="8"/>
  <c r="B18" i="8"/>
  <c r="B17" i="8"/>
  <c r="B16" i="8"/>
  <c r="B20" i="8"/>
  <c r="B23" i="8"/>
  <c r="B22" i="8"/>
  <c r="B21" i="8"/>
  <c r="B25" i="8"/>
  <c r="C24" i="8"/>
  <c r="B24" i="8"/>
  <c r="C25" i="8"/>
  <c r="B5" i="8"/>
  <c r="B4" i="8"/>
  <c r="C23" i="8"/>
  <c r="C22" i="8"/>
  <c r="C21" i="8"/>
  <c r="C20" i="8"/>
  <c r="C19" i="8"/>
  <c r="C18" i="8"/>
  <c r="C17" i="8"/>
  <c r="C16" i="8"/>
  <c r="C15" i="8"/>
  <c r="C14" i="8"/>
  <c r="C13" i="8"/>
  <c r="C12" i="8"/>
  <c r="C11" i="8"/>
  <c r="C10" i="8"/>
  <c r="C9" i="8"/>
  <c r="C8" i="8"/>
  <c r="C7" i="8"/>
  <c r="C6" i="8"/>
  <c r="C5" i="8"/>
  <c r="C4" i="8"/>
  <c r="C3" i="8"/>
  <c r="B3" i="8"/>
  <c r="AH309" i="6"/>
  <c r="W309" i="6"/>
  <c r="AH306" i="6"/>
  <c r="W306" i="6"/>
  <c r="AH304" i="6"/>
  <c r="W304" i="6"/>
  <c r="AH280" i="6"/>
  <c r="W280" i="6"/>
  <c r="AH279" i="6"/>
  <c r="W279" i="6"/>
  <c r="AH60" i="6"/>
  <c r="W60" i="6"/>
  <c r="AH619" i="6"/>
  <c r="W619" i="6"/>
  <c r="AH618" i="6"/>
  <c r="W618" i="6"/>
  <c r="AH616" i="6"/>
  <c r="W616" i="6"/>
  <c r="AH567" i="6"/>
  <c r="W567" i="6"/>
  <c r="AH516" i="6"/>
  <c r="W516" i="6"/>
  <c r="AH506" i="6"/>
  <c r="W506" i="6"/>
  <c r="AH493" i="6"/>
  <c r="W493" i="6"/>
  <c r="AH357" i="6"/>
  <c r="W357" i="6"/>
  <c r="W3" i="6"/>
  <c r="W4" i="6"/>
  <c r="W5" i="6"/>
  <c r="W6" i="6"/>
  <c r="W7" i="6"/>
  <c r="W8" i="6"/>
  <c r="W9" i="6"/>
  <c r="W10" i="6"/>
  <c r="W11" i="6"/>
  <c r="W12" i="6"/>
  <c r="W13" i="6"/>
  <c r="W14" i="6"/>
  <c r="W15" i="6"/>
  <c r="W16" i="6"/>
  <c r="W17" i="6"/>
  <c r="W18" i="6"/>
  <c r="W19" i="6"/>
  <c r="W20" i="6"/>
  <c r="W21" i="6"/>
  <c r="W22" i="6"/>
  <c r="W23" i="6"/>
  <c r="W24" i="6"/>
  <c r="W25" i="6"/>
  <c r="W26" i="6"/>
  <c r="W27" i="6"/>
  <c r="W28" i="6"/>
  <c r="W29" i="6"/>
  <c r="W30" i="6"/>
  <c r="W31" i="6"/>
  <c r="W32" i="6"/>
  <c r="W33" i="6"/>
  <c r="W34" i="6"/>
  <c r="W35" i="6"/>
  <c r="W36" i="6"/>
  <c r="W37" i="6"/>
  <c r="W38" i="6"/>
  <c r="W39" i="6"/>
  <c r="W40" i="6"/>
  <c r="W41" i="6"/>
  <c r="W42" i="6"/>
  <c r="W43" i="6"/>
  <c r="W44" i="6"/>
  <c r="W45" i="6"/>
  <c r="W46" i="6"/>
  <c r="W47" i="6"/>
  <c r="W48" i="6"/>
  <c r="W49" i="6"/>
  <c r="W50" i="6"/>
  <c r="W51" i="6"/>
  <c r="W52" i="6"/>
  <c r="W53" i="6"/>
  <c r="W54" i="6"/>
  <c r="W55" i="6"/>
  <c r="W56" i="6"/>
  <c r="W57" i="6"/>
  <c r="W58" i="6"/>
  <c r="W59" i="6"/>
  <c r="W61" i="6"/>
  <c r="W62" i="6"/>
  <c r="W63" i="6"/>
  <c r="W64" i="6"/>
  <c r="W65" i="6"/>
  <c r="W66" i="6"/>
  <c r="W67" i="6"/>
  <c r="W68" i="6"/>
  <c r="W69" i="6"/>
  <c r="W70" i="6"/>
  <c r="W71" i="6"/>
  <c r="W72" i="6"/>
  <c r="W73" i="6"/>
  <c r="W74" i="6"/>
  <c r="W75" i="6"/>
  <c r="W76" i="6"/>
  <c r="W77" i="6"/>
  <c r="W78" i="6"/>
  <c r="W79" i="6"/>
  <c r="W80" i="6"/>
  <c r="W81" i="6"/>
  <c r="W82" i="6"/>
  <c r="W83" i="6"/>
  <c r="W84" i="6"/>
  <c r="W85" i="6"/>
  <c r="W86" i="6"/>
  <c r="W87" i="6"/>
  <c r="W88" i="6"/>
  <c r="W89" i="6"/>
  <c r="W90" i="6"/>
  <c r="W91" i="6"/>
  <c r="W92" i="6"/>
  <c r="W93" i="6"/>
  <c r="W94" i="6"/>
  <c r="W95" i="6"/>
  <c r="W96" i="6"/>
  <c r="W97" i="6"/>
  <c r="W98" i="6"/>
  <c r="W99" i="6"/>
  <c r="W100" i="6"/>
  <c r="W101" i="6"/>
  <c r="W102" i="6"/>
  <c r="W103" i="6"/>
  <c r="W104" i="6"/>
  <c r="W105" i="6"/>
  <c r="W106" i="6"/>
  <c r="W107" i="6"/>
  <c r="W108" i="6"/>
  <c r="W109" i="6"/>
  <c r="W110" i="6"/>
  <c r="W111" i="6"/>
  <c r="W112" i="6"/>
  <c r="W113" i="6"/>
  <c r="W114" i="6"/>
  <c r="W115" i="6"/>
  <c r="W116" i="6"/>
  <c r="W117" i="6"/>
  <c r="W118" i="6"/>
  <c r="W119" i="6"/>
  <c r="W120" i="6"/>
  <c r="W121" i="6"/>
  <c r="W122" i="6"/>
  <c r="W123" i="6"/>
  <c r="W124" i="6"/>
  <c r="W125" i="6"/>
  <c r="W126" i="6"/>
  <c r="W127" i="6"/>
  <c r="W128" i="6"/>
  <c r="W129" i="6"/>
  <c r="W130" i="6"/>
  <c r="W131" i="6"/>
  <c r="W132" i="6"/>
  <c r="W133" i="6"/>
  <c r="W134" i="6"/>
  <c r="W135" i="6"/>
  <c r="W136" i="6"/>
  <c r="W137" i="6"/>
  <c r="W138" i="6"/>
  <c r="W139" i="6"/>
  <c r="W140" i="6"/>
  <c r="W141" i="6"/>
  <c r="W142" i="6"/>
  <c r="W143" i="6"/>
  <c r="W144" i="6"/>
  <c r="W145" i="6"/>
  <c r="W146" i="6"/>
  <c r="W147" i="6"/>
  <c r="W148" i="6"/>
  <c r="W149" i="6"/>
  <c r="W150" i="6"/>
  <c r="W151" i="6"/>
  <c r="W152" i="6"/>
  <c r="W153" i="6"/>
  <c r="W154" i="6"/>
  <c r="W155" i="6"/>
  <c r="W156" i="6"/>
  <c r="W157" i="6"/>
  <c r="W158" i="6"/>
  <c r="W159" i="6"/>
  <c r="W160" i="6"/>
  <c r="W161" i="6"/>
  <c r="W162" i="6"/>
  <c r="W163" i="6"/>
  <c r="W164" i="6"/>
  <c r="W165" i="6"/>
  <c r="W166" i="6"/>
  <c r="W167" i="6"/>
  <c r="W168" i="6"/>
  <c r="W169" i="6"/>
  <c r="W170" i="6"/>
  <c r="W171" i="6"/>
  <c r="W172" i="6"/>
  <c r="W173" i="6"/>
  <c r="W174" i="6"/>
  <c r="W175" i="6"/>
  <c r="W176" i="6"/>
  <c r="W177" i="6"/>
  <c r="W178" i="6"/>
  <c r="W179" i="6"/>
  <c r="W180" i="6"/>
  <c r="W181" i="6"/>
  <c r="W182" i="6"/>
  <c r="W183" i="6"/>
  <c r="W184" i="6"/>
  <c r="W185" i="6"/>
  <c r="W186" i="6"/>
  <c r="W187" i="6"/>
  <c r="W188" i="6"/>
  <c r="W189" i="6"/>
  <c r="W190" i="6"/>
  <c r="W191" i="6"/>
  <c r="W192" i="6"/>
  <c r="W193" i="6"/>
  <c r="W194" i="6"/>
  <c r="W195" i="6"/>
  <c r="W196" i="6"/>
  <c r="W197" i="6"/>
  <c r="W198" i="6"/>
  <c r="W199" i="6"/>
  <c r="W200" i="6"/>
  <c r="W201" i="6"/>
  <c r="W202" i="6"/>
  <c r="W203" i="6"/>
  <c r="W204" i="6"/>
  <c r="W205" i="6"/>
  <c r="W206" i="6"/>
  <c r="W207" i="6"/>
  <c r="W208" i="6"/>
  <c r="W209" i="6"/>
  <c r="W210" i="6"/>
  <c r="W211" i="6"/>
  <c r="W212" i="6"/>
  <c r="W213" i="6"/>
  <c r="W214" i="6"/>
  <c r="W215" i="6"/>
  <c r="W216" i="6"/>
  <c r="W217" i="6"/>
  <c r="W218" i="6"/>
  <c r="W219" i="6"/>
  <c r="W220" i="6"/>
  <c r="W221" i="6"/>
  <c r="W222" i="6"/>
  <c r="W223" i="6"/>
  <c r="W224" i="6"/>
  <c r="W225" i="6"/>
  <c r="W226" i="6"/>
  <c r="W227" i="6"/>
  <c r="W228" i="6"/>
  <c r="W229" i="6"/>
  <c r="W230" i="6"/>
  <c r="W231" i="6"/>
  <c r="W232" i="6"/>
  <c r="W233" i="6"/>
  <c r="W234" i="6"/>
  <c r="W235" i="6"/>
  <c r="W236" i="6"/>
  <c r="W237" i="6"/>
  <c r="W238" i="6"/>
  <c r="W239" i="6"/>
  <c r="W240" i="6"/>
  <c r="W241" i="6"/>
  <c r="W242" i="6"/>
  <c r="W243" i="6"/>
  <c r="W244" i="6"/>
  <c r="W245" i="6"/>
  <c r="W246" i="6"/>
  <c r="W247" i="6"/>
  <c r="W248" i="6"/>
  <c r="W249" i="6"/>
  <c r="W250" i="6"/>
  <c r="W251" i="6"/>
  <c r="W252" i="6"/>
  <c r="W253" i="6"/>
  <c r="W254" i="6"/>
  <c r="W255" i="6"/>
  <c r="W256" i="6"/>
  <c r="W257" i="6"/>
  <c r="W258" i="6"/>
  <c r="W259" i="6"/>
  <c r="W260" i="6"/>
  <c r="W261" i="6"/>
  <c r="W262" i="6"/>
  <c r="W263" i="6"/>
  <c r="W264" i="6"/>
  <c r="W265" i="6"/>
  <c r="W266" i="6"/>
  <c r="W267" i="6"/>
  <c r="W268" i="6"/>
  <c r="W269" i="6"/>
  <c r="W270" i="6"/>
  <c r="W271" i="6"/>
  <c r="W272" i="6"/>
  <c r="W273" i="6"/>
  <c r="W274" i="6"/>
  <c r="W275" i="6"/>
  <c r="W276" i="6"/>
  <c r="W277" i="6"/>
  <c r="W278" i="6"/>
  <c r="W281" i="6"/>
  <c r="W282" i="6"/>
  <c r="W283" i="6"/>
  <c r="W284" i="6"/>
  <c r="W285" i="6"/>
  <c r="W286" i="6"/>
  <c r="W287" i="6"/>
  <c r="W288" i="6"/>
  <c r="W289" i="6"/>
  <c r="W290" i="6"/>
  <c r="W291" i="6"/>
  <c r="W292" i="6"/>
  <c r="W293" i="6"/>
  <c r="W294" i="6"/>
  <c r="W295" i="6"/>
  <c r="W296" i="6"/>
  <c r="W297" i="6"/>
  <c r="W298" i="6"/>
  <c r="W299" i="6"/>
  <c r="W300" i="6"/>
  <c r="W301" i="6"/>
  <c r="W302" i="6"/>
  <c r="W303" i="6"/>
  <c r="W305" i="6"/>
  <c r="W307" i="6"/>
  <c r="W308" i="6"/>
  <c r="W310" i="6"/>
  <c r="W311" i="6"/>
  <c r="W312" i="6"/>
  <c r="W313" i="6"/>
  <c r="W314" i="6"/>
  <c r="W315" i="6"/>
  <c r="W316" i="6"/>
  <c r="W317" i="6"/>
  <c r="W318" i="6"/>
  <c r="W319" i="6"/>
  <c r="W320" i="6"/>
  <c r="W321" i="6"/>
  <c r="W322" i="6"/>
  <c r="W323" i="6"/>
  <c r="W324" i="6"/>
  <c r="W325" i="6"/>
  <c r="W326" i="6"/>
  <c r="W327" i="6"/>
  <c r="W328" i="6"/>
  <c r="W329" i="6"/>
  <c r="W330" i="6"/>
  <c r="W331" i="6"/>
  <c r="W332" i="6"/>
  <c r="W333" i="6"/>
  <c r="W334" i="6"/>
  <c r="W335" i="6"/>
  <c r="W336" i="6"/>
  <c r="W337" i="6"/>
  <c r="W338" i="6"/>
  <c r="W339" i="6"/>
  <c r="W340" i="6"/>
  <c r="W341" i="6"/>
  <c r="W342" i="6"/>
  <c r="W343" i="6"/>
  <c r="W344" i="6"/>
  <c r="W345" i="6"/>
  <c r="W346" i="6"/>
  <c r="W347" i="6"/>
  <c r="W348" i="6"/>
  <c r="W349" i="6"/>
  <c r="W350" i="6"/>
  <c r="W351" i="6"/>
  <c r="W352" i="6"/>
  <c r="W353" i="6"/>
  <c r="W354" i="6"/>
  <c r="W355" i="6"/>
  <c r="W356" i="6"/>
  <c r="W358" i="6"/>
  <c r="W359" i="6"/>
  <c r="W360" i="6"/>
  <c r="W361" i="6"/>
  <c r="W362" i="6"/>
  <c r="W363" i="6"/>
  <c r="W364" i="6"/>
  <c r="W365" i="6"/>
  <c r="W366" i="6"/>
  <c r="W367" i="6"/>
  <c r="W368" i="6"/>
  <c r="W369" i="6"/>
  <c r="W370" i="6"/>
  <c r="W371" i="6"/>
  <c r="W372" i="6"/>
  <c r="W373" i="6"/>
  <c r="W374" i="6"/>
  <c r="W375" i="6"/>
  <c r="W376" i="6"/>
  <c r="W377" i="6"/>
  <c r="W378" i="6"/>
  <c r="W379" i="6"/>
  <c r="W380" i="6"/>
  <c r="W381" i="6"/>
  <c r="W382" i="6"/>
  <c r="W383" i="6"/>
  <c r="W384" i="6"/>
  <c r="W385" i="6"/>
  <c r="W386" i="6"/>
  <c r="W387" i="6"/>
  <c r="W388" i="6"/>
  <c r="W389" i="6"/>
  <c r="W390" i="6"/>
  <c r="W391" i="6"/>
  <c r="W392" i="6"/>
  <c r="W393" i="6"/>
  <c r="W394" i="6"/>
  <c r="W395" i="6"/>
  <c r="W396" i="6"/>
  <c r="W397" i="6"/>
  <c r="W398" i="6"/>
  <c r="W399" i="6"/>
  <c r="W400" i="6"/>
  <c r="W401" i="6"/>
  <c r="W402" i="6"/>
  <c r="W403" i="6"/>
  <c r="W404" i="6"/>
  <c r="W405" i="6"/>
  <c r="W406" i="6"/>
  <c r="W407" i="6"/>
  <c r="W408" i="6"/>
  <c r="W409" i="6"/>
  <c r="W410" i="6"/>
  <c r="W411" i="6"/>
  <c r="W412" i="6"/>
  <c r="W413" i="6"/>
  <c r="W414" i="6"/>
  <c r="W415" i="6"/>
  <c r="W416" i="6"/>
  <c r="W417" i="6"/>
  <c r="W418" i="6"/>
  <c r="W419" i="6"/>
  <c r="W420" i="6"/>
  <c r="W421" i="6"/>
  <c r="W422" i="6"/>
  <c r="W423" i="6"/>
  <c r="W424" i="6"/>
  <c r="W425" i="6"/>
  <c r="W426" i="6"/>
  <c r="W427" i="6"/>
  <c r="W428" i="6"/>
  <c r="W429" i="6"/>
  <c r="W430" i="6"/>
  <c r="W431" i="6"/>
  <c r="W432" i="6"/>
  <c r="W433" i="6"/>
  <c r="W434" i="6"/>
  <c r="W435" i="6"/>
  <c r="W436" i="6"/>
  <c r="W437" i="6"/>
  <c r="W438" i="6"/>
  <c r="W439" i="6"/>
  <c r="W440" i="6"/>
  <c r="W441" i="6"/>
  <c r="W442" i="6"/>
  <c r="W443" i="6"/>
  <c r="W444" i="6"/>
  <c r="W445" i="6"/>
  <c r="W446" i="6"/>
  <c r="W447" i="6"/>
  <c r="W448" i="6"/>
  <c r="W449" i="6"/>
  <c r="W450" i="6"/>
  <c r="W451" i="6"/>
  <c r="W452" i="6"/>
  <c r="W453" i="6"/>
  <c r="W454" i="6"/>
  <c r="W455" i="6"/>
  <c r="W456" i="6"/>
  <c r="W457" i="6"/>
  <c r="W458" i="6"/>
  <c r="W459" i="6"/>
  <c r="W460" i="6"/>
  <c r="W461" i="6"/>
  <c r="W462" i="6"/>
  <c r="W463" i="6"/>
  <c r="W464" i="6"/>
  <c r="W465" i="6"/>
  <c r="W466" i="6"/>
  <c r="W467" i="6"/>
  <c r="W468" i="6"/>
  <c r="W469" i="6"/>
  <c r="W470" i="6"/>
  <c r="W471" i="6"/>
  <c r="W472" i="6"/>
  <c r="W473" i="6"/>
  <c r="W474" i="6"/>
  <c r="W475" i="6"/>
  <c r="W476" i="6"/>
  <c r="W477" i="6"/>
  <c r="W478" i="6"/>
  <c r="W479" i="6"/>
  <c r="W480" i="6"/>
  <c r="W481" i="6"/>
  <c r="W482" i="6"/>
  <c r="W483" i="6"/>
  <c r="W484" i="6"/>
  <c r="W485" i="6"/>
  <c r="W486" i="6"/>
  <c r="W487" i="6"/>
  <c r="W488" i="6"/>
  <c r="W489" i="6"/>
  <c r="W490" i="6"/>
  <c r="W491" i="6"/>
  <c r="W492" i="6"/>
  <c r="W494" i="6"/>
  <c r="W495" i="6"/>
  <c r="W496" i="6"/>
  <c r="W497" i="6"/>
  <c r="W498" i="6"/>
  <c r="W499" i="6"/>
  <c r="W500" i="6"/>
  <c r="W501" i="6"/>
  <c r="W502" i="6"/>
  <c r="W503" i="6"/>
  <c r="W504" i="6"/>
  <c r="W505" i="6"/>
  <c r="W507" i="6"/>
  <c r="W508" i="6"/>
  <c r="W509" i="6"/>
  <c r="W510" i="6"/>
  <c r="W511" i="6"/>
  <c r="W512" i="6"/>
  <c r="W513" i="6"/>
  <c r="W514" i="6"/>
  <c r="W515" i="6"/>
  <c r="W517" i="6"/>
  <c r="W518" i="6"/>
  <c r="W519" i="6"/>
  <c r="W520" i="6"/>
  <c r="W521" i="6"/>
  <c r="W522" i="6"/>
  <c r="W523" i="6"/>
  <c r="W524" i="6"/>
  <c r="W525" i="6"/>
  <c r="W526" i="6"/>
  <c r="W527" i="6"/>
  <c r="W528" i="6"/>
  <c r="W529" i="6"/>
  <c r="W530" i="6"/>
  <c r="W531" i="6"/>
  <c r="W532" i="6"/>
  <c r="W533" i="6"/>
  <c r="W534" i="6"/>
  <c r="W535" i="6"/>
  <c r="W536" i="6"/>
  <c r="W537" i="6"/>
  <c r="W538" i="6"/>
  <c r="W539" i="6"/>
  <c r="W540" i="6"/>
  <c r="W541" i="6"/>
  <c r="W542" i="6"/>
  <c r="W543" i="6"/>
  <c r="W544" i="6"/>
  <c r="W545" i="6"/>
  <c r="W546" i="6"/>
  <c r="W547" i="6"/>
  <c r="W548" i="6"/>
  <c r="W549" i="6"/>
  <c r="W550" i="6"/>
  <c r="W551" i="6"/>
  <c r="W552" i="6"/>
  <c r="W553" i="6"/>
  <c r="W554" i="6"/>
  <c r="W555" i="6"/>
  <c r="W556" i="6"/>
  <c r="W557" i="6"/>
  <c r="W558" i="6"/>
  <c r="W559" i="6"/>
  <c r="W560" i="6"/>
  <c r="W561" i="6"/>
  <c r="W562" i="6"/>
  <c r="W563" i="6"/>
  <c r="W564" i="6"/>
  <c r="W565" i="6"/>
  <c r="W566" i="6"/>
  <c r="W568" i="6"/>
  <c r="W569" i="6"/>
  <c r="W570" i="6"/>
  <c r="W571" i="6"/>
  <c r="W572" i="6"/>
  <c r="W573" i="6"/>
  <c r="W574" i="6"/>
  <c r="W575" i="6"/>
  <c r="W576" i="6"/>
  <c r="W577" i="6"/>
  <c r="W578" i="6"/>
  <c r="W579" i="6"/>
  <c r="W580" i="6"/>
  <c r="W581" i="6"/>
  <c r="W582" i="6"/>
  <c r="W583" i="6"/>
  <c r="W584" i="6"/>
  <c r="W585" i="6"/>
  <c r="W586" i="6"/>
  <c r="W587" i="6"/>
  <c r="W588" i="6"/>
  <c r="W589" i="6"/>
  <c r="W590" i="6"/>
  <c r="W591" i="6"/>
  <c r="W592" i="6"/>
  <c r="W593" i="6"/>
  <c r="W594" i="6"/>
  <c r="W595" i="6"/>
  <c r="W596" i="6"/>
  <c r="W597" i="6"/>
  <c r="W598" i="6"/>
  <c r="W599" i="6"/>
  <c r="W600" i="6"/>
  <c r="W601" i="6"/>
  <c r="W602" i="6"/>
  <c r="W603" i="6"/>
  <c r="W604" i="6"/>
  <c r="W605" i="6"/>
  <c r="W606" i="6"/>
  <c r="W607" i="6"/>
  <c r="W608" i="6"/>
  <c r="W609" i="6"/>
  <c r="W610" i="6"/>
  <c r="W611" i="6"/>
  <c r="W612" i="6"/>
  <c r="W613" i="6"/>
  <c r="W614" i="6"/>
  <c r="W615" i="6"/>
  <c r="W617" i="6"/>
  <c r="W620" i="6"/>
  <c r="W621" i="6"/>
  <c r="W622" i="6"/>
  <c r="W623" i="6"/>
  <c r="W624" i="6"/>
  <c r="W625" i="6"/>
  <c r="W626" i="6"/>
  <c r="W627" i="6"/>
  <c r="W628" i="6"/>
  <c r="W629" i="6"/>
  <c r="W630" i="6"/>
  <c r="W2" i="6"/>
  <c r="AH3" i="6"/>
  <c r="AH4" i="6"/>
  <c r="AH5" i="6"/>
  <c r="AH6" i="6"/>
  <c r="AH7" i="6"/>
  <c r="AH8" i="6"/>
  <c r="AH9" i="6"/>
  <c r="AH10" i="6"/>
  <c r="AH11" i="6"/>
  <c r="AH12" i="6"/>
  <c r="AH13" i="6"/>
  <c r="AH14" i="6"/>
  <c r="AH15" i="6"/>
  <c r="AH16" i="6"/>
  <c r="AH17" i="6"/>
  <c r="AH18" i="6"/>
  <c r="AH19" i="6"/>
  <c r="AH20" i="6"/>
  <c r="AH21" i="6"/>
  <c r="AH22" i="6"/>
  <c r="AH23" i="6"/>
  <c r="AH24" i="6"/>
  <c r="AH25" i="6"/>
  <c r="AH26" i="6"/>
  <c r="AH27" i="6"/>
  <c r="AH28" i="6"/>
  <c r="AH29" i="6"/>
  <c r="AH30" i="6"/>
  <c r="AH31" i="6"/>
  <c r="AH32" i="6"/>
  <c r="AH33" i="6"/>
  <c r="AH34" i="6"/>
  <c r="AH35" i="6"/>
  <c r="AH36" i="6"/>
  <c r="AH37" i="6"/>
  <c r="AH38" i="6"/>
  <c r="AH39" i="6"/>
  <c r="AH40" i="6"/>
  <c r="AH41" i="6"/>
  <c r="AH42" i="6"/>
  <c r="AH43" i="6"/>
  <c r="AH44" i="6"/>
  <c r="AH45" i="6"/>
  <c r="AH46" i="6"/>
  <c r="AH47" i="6"/>
  <c r="AH48" i="6"/>
  <c r="AH49" i="6"/>
  <c r="AH50" i="6"/>
  <c r="AH51" i="6"/>
  <c r="AH52" i="6"/>
  <c r="AH53" i="6"/>
  <c r="AH54" i="6"/>
  <c r="AH55" i="6"/>
  <c r="AH56" i="6"/>
  <c r="AH57" i="6"/>
  <c r="AH58" i="6"/>
  <c r="AH59" i="6"/>
  <c r="AH61" i="6"/>
  <c r="AH62" i="6"/>
  <c r="AH63" i="6"/>
  <c r="AH64" i="6"/>
  <c r="AH65" i="6"/>
  <c r="AH66" i="6"/>
  <c r="AH67" i="6"/>
  <c r="AH68" i="6"/>
  <c r="AH69" i="6"/>
  <c r="AH70" i="6"/>
  <c r="AH71" i="6"/>
  <c r="AH72" i="6"/>
  <c r="AH73" i="6"/>
  <c r="AH74" i="6"/>
  <c r="AH75" i="6"/>
  <c r="AH76" i="6"/>
  <c r="AH77" i="6"/>
  <c r="AH78" i="6"/>
  <c r="AH79" i="6"/>
  <c r="AH80" i="6"/>
  <c r="AH81" i="6"/>
  <c r="AH82" i="6"/>
  <c r="AH83" i="6"/>
  <c r="AH84" i="6"/>
  <c r="AH85" i="6"/>
  <c r="AH86" i="6"/>
  <c r="AH87" i="6"/>
  <c r="AH88" i="6"/>
  <c r="AH89" i="6"/>
  <c r="AH90" i="6"/>
  <c r="AH91" i="6"/>
  <c r="AH92" i="6"/>
  <c r="AH93" i="6"/>
  <c r="AH94" i="6"/>
  <c r="AH95" i="6"/>
  <c r="AH96" i="6"/>
  <c r="AH97" i="6"/>
  <c r="AH98" i="6"/>
  <c r="AH99" i="6"/>
  <c r="AH100" i="6"/>
  <c r="AH101" i="6"/>
  <c r="AH102" i="6"/>
  <c r="AH103" i="6"/>
  <c r="AH104" i="6"/>
  <c r="AH105" i="6"/>
  <c r="AH106" i="6"/>
  <c r="AH107" i="6"/>
  <c r="AH108" i="6"/>
  <c r="AH109" i="6"/>
  <c r="AH110" i="6"/>
  <c r="AH111" i="6"/>
  <c r="AH112" i="6"/>
  <c r="AH113" i="6"/>
  <c r="AH114" i="6"/>
  <c r="AH115" i="6"/>
  <c r="AH116" i="6"/>
  <c r="AH117" i="6"/>
  <c r="AH118" i="6"/>
  <c r="AH119" i="6"/>
  <c r="AH120" i="6"/>
  <c r="AH121" i="6"/>
  <c r="AH122" i="6"/>
  <c r="AH123" i="6"/>
  <c r="AH124" i="6"/>
  <c r="AH125" i="6"/>
  <c r="AH126" i="6"/>
  <c r="AH127" i="6"/>
  <c r="AH128" i="6"/>
  <c r="AH129" i="6"/>
  <c r="AH130" i="6"/>
  <c r="AH131" i="6"/>
  <c r="AH132" i="6"/>
  <c r="AH133" i="6"/>
  <c r="AH134" i="6"/>
  <c r="AH135" i="6"/>
  <c r="AH136" i="6"/>
  <c r="AH137" i="6"/>
  <c r="AH138" i="6"/>
  <c r="AH139" i="6"/>
  <c r="AH140" i="6"/>
  <c r="AH141" i="6"/>
  <c r="AH142" i="6"/>
  <c r="AH143" i="6"/>
  <c r="AH144" i="6"/>
  <c r="AH145" i="6"/>
  <c r="AH146" i="6"/>
  <c r="AH147" i="6"/>
  <c r="AH148" i="6"/>
  <c r="AH149" i="6"/>
  <c r="AH150" i="6"/>
  <c r="AH151" i="6"/>
  <c r="AH152" i="6"/>
  <c r="AH153" i="6"/>
  <c r="AH154" i="6"/>
  <c r="AH155" i="6"/>
  <c r="AH156" i="6"/>
  <c r="AH157" i="6"/>
  <c r="AH158" i="6"/>
  <c r="AH159" i="6"/>
  <c r="AH160" i="6"/>
  <c r="AH161" i="6"/>
  <c r="AH162" i="6"/>
  <c r="AH163" i="6"/>
  <c r="AH164" i="6"/>
  <c r="AH165" i="6"/>
  <c r="AH166" i="6"/>
  <c r="AH167" i="6"/>
  <c r="AH168" i="6"/>
  <c r="AH169" i="6"/>
  <c r="AH170" i="6"/>
  <c r="AH171" i="6"/>
  <c r="AH172" i="6"/>
  <c r="AH173" i="6"/>
  <c r="AH174" i="6"/>
  <c r="AH175" i="6"/>
  <c r="AH176" i="6"/>
  <c r="AH177" i="6"/>
  <c r="AH178" i="6"/>
  <c r="AH179" i="6"/>
  <c r="AH180" i="6"/>
  <c r="AH181" i="6"/>
  <c r="AH182" i="6"/>
  <c r="AH183" i="6"/>
  <c r="AH184" i="6"/>
  <c r="AH185" i="6"/>
  <c r="AH186" i="6"/>
  <c r="AH187" i="6"/>
  <c r="AH188" i="6"/>
  <c r="AH189" i="6"/>
  <c r="AH190" i="6"/>
  <c r="AH191" i="6"/>
  <c r="AH192" i="6"/>
  <c r="AH193" i="6"/>
  <c r="AH194" i="6"/>
  <c r="AH195" i="6"/>
  <c r="AH196" i="6"/>
  <c r="AH197" i="6"/>
  <c r="AH198" i="6"/>
  <c r="AH199" i="6"/>
  <c r="AH200" i="6"/>
  <c r="AH201" i="6"/>
  <c r="AH202" i="6"/>
  <c r="AH203" i="6"/>
  <c r="AH204" i="6"/>
  <c r="AH205" i="6"/>
  <c r="AH206" i="6"/>
  <c r="AH207" i="6"/>
  <c r="AH208" i="6"/>
  <c r="AH209" i="6"/>
  <c r="AH210" i="6"/>
  <c r="AH211" i="6"/>
  <c r="AH212" i="6"/>
  <c r="AH213" i="6"/>
  <c r="AH214" i="6"/>
  <c r="AH215" i="6"/>
  <c r="AH216" i="6"/>
  <c r="AH217" i="6"/>
  <c r="AH218" i="6"/>
  <c r="AH219" i="6"/>
  <c r="AH220" i="6"/>
  <c r="AH221" i="6"/>
  <c r="AH222" i="6"/>
  <c r="AH223" i="6"/>
  <c r="AH224" i="6"/>
  <c r="AH225" i="6"/>
  <c r="AH226" i="6"/>
  <c r="AH227" i="6"/>
  <c r="AH228" i="6"/>
  <c r="AH229" i="6"/>
  <c r="AH230" i="6"/>
  <c r="AH231" i="6"/>
  <c r="AH232" i="6"/>
  <c r="AH233" i="6"/>
  <c r="AH234" i="6"/>
  <c r="AH235" i="6"/>
  <c r="AH236" i="6"/>
  <c r="AH237" i="6"/>
  <c r="AH238" i="6"/>
  <c r="AH239" i="6"/>
  <c r="AH240" i="6"/>
  <c r="AH241" i="6"/>
  <c r="AH242" i="6"/>
  <c r="AH243" i="6"/>
  <c r="AH244" i="6"/>
  <c r="AH245" i="6"/>
  <c r="AH246" i="6"/>
  <c r="AH247" i="6"/>
  <c r="AH248" i="6"/>
  <c r="AH249" i="6"/>
  <c r="AH250" i="6"/>
  <c r="AH251" i="6"/>
  <c r="AH252" i="6"/>
  <c r="AH253" i="6"/>
  <c r="AH254" i="6"/>
  <c r="AH255" i="6"/>
  <c r="AH256" i="6"/>
  <c r="AH257" i="6"/>
  <c r="AH258" i="6"/>
  <c r="AH259" i="6"/>
  <c r="AH260" i="6"/>
  <c r="AH261" i="6"/>
  <c r="AH262" i="6"/>
  <c r="AH263" i="6"/>
  <c r="AH264" i="6"/>
  <c r="AH265" i="6"/>
  <c r="AH266" i="6"/>
  <c r="AH267" i="6"/>
  <c r="AH268" i="6"/>
  <c r="AH269" i="6"/>
  <c r="AH270" i="6"/>
  <c r="AH271" i="6"/>
  <c r="AH272" i="6"/>
  <c r="AH273" i="6"/>
  <c r="AH274" i="6"/>
  <c r="AH275" i="6"/>
  <c r="AH276" i="6"/>
  <c r="AH277" i="6"/>
  <c r="AH278" i="6"/>
  <c r="AH281" i="6"/>
  <c r="AH282" i="6"/>
  <c r="AH283" i="6"/>
  <c r="AH284" i="6"/>
  <c r="AH285" i="6"/>
  <c r="AH286" i="6"/>
  <c r="AH287" i="6"/>
  <c r="AH288" i="6"/>
  <c r="AH289" i="6"/>
  <c r="AH290" i="6"/>
  <c r="AH291" i="6"/>
  <c r="AH292" i="6"/>
  <c r="AH293" i="6"/>
  <c r="AH294" i="6"/>
  <c r="AH295" i="6"/>
  <c r="AH296" i="6"/>
  <c r="AH297" i="6"/>
  <c r="AH298" i="6"/>
  <c r="AH299" i="6"/>
  <c r="AH300" i="6"/>
  <c r="AH301" i="6"/>
  <c r="AH302" i="6"/>
  <c r="AH303" i="6"/>
  <c r="AH305" i="6"/>
  <c r="AH307" i="6"/>
  <c r="AH308" i="6"/>
  <c r="AH310" i="6"/>
  <c r="AH311" i="6"/>
  <c r="AH312" i="6"/>
  <c r="AH313" i="6"/>
  <c r="AH314" i="6"/>
  <c r="AH315" i="6"/>
  <c r="AH316" i="6"/>
  <c r="AH317" i="6"/>
  <c r="AH318" i="6"/>
  <c r="AH319" i="6"/>
  <c r="AH320" i="6"/>
  <c r="AH321" i="6"/>
  <c r="AH322" i="6"/>
  <c r="AH323" i="6"/>
  <c r="AH324" i="6"/>
  <c r="AH325" i="6"/>
  <c r="AH326" i="6"/>
  <c r="AH327" i="6"/>
  <c r="AH328" i="6"/>
  <c r="AH329" i="6"/>
  <c r="AH330" i="6"/>
  <c r="AH331" i="6"/>
  <c r="AH332" i="6"/>
  <c r="AH333" i="6"/>
  <c r="AH334" i="6"/>
  <c r="AH335" i="6"/>
  <c r="AH336" i="6"/>
  <c r="AH337" i="6"/>
  <c r="AH338" i="6"/>
  <c r="AH339" i="6"/>
  <c r="AH340" i="6"/>
  <c r="AH341" i="6"/>
  <c r="AH342" i="6"/>
  <c r="AH343" i="6"/>
  <c r="AH344" i="6"/>
  <c r="AH345" i="6"/>
  <c r="AH346" i="6"/>
  <c r="AH347" i="6"/>
  <c r="AH348" i="6"/>
  <c r="AH349" i="6"/>
  <c r="AH350" i="6"/>
  <c r="AH351" i="6"/>
  <c r="AH352" i="6"/>
  <c r="AH353" i="6"/>
  <c r="AH354" i="6"/>
  <c r="AH355" i="6"/>
  <c r="AH356" i="6"/>
  <c r="AH358" i="6"/>
  <c r="AH359" i="6"/>
  <c r="AH360" i="6"/>
  <c r="AH361" i="6"/>
  <c r="AH362" i="6"/>
  <c r="AH363" i="6"/>
  <c r="AH364" i="6"/>
  <c r="AH365" i="6"/>
  <c r="AH366" i="6"/>
  <c r="AH367" i="6"/>
  <c r="AH368" i="6"/>
  <c r="AH369" i="6"/>
  <c r="AH370" i="6"/>
  <c r="AH371" i="6"/>
  <c r="AH372" i="6"/>
  <c r="AH373" i="6"/>
  <c r="AH374" i="6"/>
  <c r="AH375" i="6"/>
  <c r="AH376" i="6"/>
  <c r="AH377" i="6"/>
  <c r="AH378" i="6"/>
  <c r="AH379" i="6"/>
  <c r="AH380" i="6"/>
  <c r="AH381" i="6"/>
  <c r="AH382" i="6"/>
  <c r="AH383" i="6"/>
  <c r="AH384" i="6"/>
  <c r="AH385" i="6"/>
  <c r="AH386" i="6"/>
  <c r="AH387" i="6"/>
  <c r="AH388" i="6"/>
  <c r="AH389" i="6"/>
  <c r="AH390" i="6"/>
  <c r="AH391" i="6"/>
  <c r="AH392" i="6"/>
  <c r="AH393" i="6"/>
  <c r="AH394" i="6"/>
  <c r="AH395" i="6"/>
  <c r="AH396" i="6"/>
  <c r="AH397" i="6"/>
  <c r="AH398" i="6"/>
  <c r="AH399" i="6"/>
  <c r="AH400" i="6"/>
  <c r="AH401" i="6"/>
  <c r="AH402" i="6"/>
  <c r="AH403" i="6"/>
  <c r="AH404" i="6"/>
  <c r="AH405" i="6"/>
  <c r="AH406" i="6"/>
  <c r="AH407" i="6"/>
  <c r="AH408" i="6"/>
  <c r="AH409" i="6"/>
  <c r="AH410" i="6"/>
  <c r="AH411" i="6"/>
  <c r="AH412" i="6"/>
  <c r="AH413" i="6"/>
  <c r="AH414" i="6"/>
  <c r="AH415" i="6"/>
  <c r="AH416" i="6"/>
  <c r="AH417" i="6"/>
  <c r="AH418" i="6"/>
  <c r="AH419" i="6"/>
  <c r="AH420" i="6"/>
  <c r="AH421" i="6"/>
  <c r="AH422" i="6"/>
  <c r="AH423" i="6"/>
  <c r="AH424" i="6"/>
  <c r="AH425" i="6"/>
  <c r="AH426" i="6"/>
  <c r="AH427" i="6"/>
  <c r="AH428" i="6"/>
  <c r="AH429" i="6"/>
  <c r="AH430" i="6"/>
  <c r="AH431" i="6"/>
  <c r="AH432" i="6"/>
  <c r="AH433" i="6"/>
  <c r="AH434" i="6"/>
  <c r="AH435" i="6"/>
  <c r="AH436" i="6"/>
  <c r="AH437" i="6"/>
  <c r="AH438" i="6"/>
  <c r="AH439" i="6"/>
  <c r="AH440" i="6"/>
  <c r="AH441" i="6"/>
  <c r="AH442" i="6"/>
  <c r="AH443" i="6"/>
  <c r="AH444" i="6"/>
  <c r="AH445" i="6"/>
  <c r="AH446" i="6"/>
  <c r="AH447" i="6"/>
  <c r="AH448" i="6"/>
  <c r="AH449" i="6"/>
  <c r="AH450" i="6"/>
  <c r="AH451" i="6"/>
  <c r="AH452" i="6"/>
  <c r="AH453" i="6"/>
  <c r="AH454" i="6"/>
  <c r="AH455" i="6"/>
  <c r="AH456" i="6"/>
  <c r="AH457" i="6"/>
  <c r="AH458" i="6"/>
  <c r="AH459" i="6"/>
  <c r="AH460" i="6"/>
  <c r="AH461" i="6"/>
  <c r="AH462" i="6"/>
  <c r="AH463" i="6"/>
  <c r="AH464" i="6"/>
  <c r="AH465" i="6"/>
  <c r="AH466" i="6"/>
  <c r="AH467" i="6"/>
  <c r="AH468" i="6"/>
  <c r="AH469" i="6"/>
  <c r="AH470" i="6"/>
  <c r="AH471" i="6"/>
  <c r="AH472" i="6"/>
  <c r="AH473" i="6"/>
  <c r="AH474" i="6"/>
  <c r="AH475" i="6"/>
  <c r="AH476" i="6"/>
  <c r="AH477" i="6"/>
  <c r="AH478" i="6"/>
  <c r="AH479" i="6"/>
  <c r="AH480" i="6"/>
  <c r="AH481" i="6"/>
  <c r="AH482" i="6"/>
  <c r="AH483" i="6"/>
  <c r="AH484" i="6"/>
  <c r="AH485" i="6"/>
  <c r="AH486" i="6"/>
  <c r="AH487" i="6"/>
  <c r="AH488" i="6"/>
  <c r="AH489" i="6"/>
  <c r="AH490" i="6"/>
  <c r="AH491" i="6"/>
  <c r="AH492" i="6"/>
  <c r="AH494" i="6"/>
  <c r="AH495" i="6"/>
  <c r="AH496" i="6"/>
  <c r="AH497" i="6"/>
  <c r="AH498" i="6"/>
  <c r="AH499" i="6"/>
  <c r="AH500" i="6"/>
  <c r="AH501" i="6"/>
  <c r="AH502" i="6"/>
  <c r="AH503" i="6"/>
  <c r="AH504" i="6"/>
  <c r="AH505" i="6"/>
  <c r="AH507" i="6"/>
  <c r="AH508" i="6"/>
  <c r="AH509" i="6"/>
  <c r="AH510" i="6"/>
  <c r="AH511" i="6"/>
  <c r="AH512" i="6"/>
  <c r="AH513" i="6"/>
  <c r="AH514" i="6"/>
  <c r="AH515" i="6"/>
  <c r="AH517" i="6"/>
  <c r="AH518" i="6"/>
  <c r="AH519" i="6"/>
  <c r="AH520" i="6"/>
  <c r="AH521" i="6"/>
  <c r="AH522" i="6"/>
  <c r="AH523" i="6"/>
  <c r="AH524" i="6"/>
  <c r="AH525" i="6"/>
  <c r="AH526" i="6"/>
  <c r="AH527" i="6"/>
  <c r="AH528" i="6"/>
  <c r="AH529" i="6"/>
  <c r="AH530" i="6"/>
  <c r="AH531" i="6"/>
  <c r="AH532" i="6"/>
  <c r="AH533" i="6"/>
  <c r="AH534" i="6"/>
  <c r="AH535" i="6"/>
  <c r="AH536" i="6"/>
  <c r="AH537" i="6"/>
  <c r="AH538" i="6"/>
  <c r="AH539" i="6"/>
  <c r="AH540" i="6"/>
  <c r="AH541" i="6"/>
  <c r="AH542" i="6"/>
  <c r="AH543" i="6"/>
  <c r="AH544" i="6"/>
  <c r="AH545" i="6"/>
  <c r="AH546" i="6"/>
  <c r="AH547" i="6"/>
  <c r="AH548" i="6"/>
  <c r="AH549" i="6"/>
  <c r="AH550" i="6"/>
  <c r="AH551" i="6"/>
  <c r="AH552" i="6"/>
  <c r="AH553" i="6"/>
  <c r="AH554" i="6"/>
  <c r="AH555" i="6"/>
  <c r="AH556" i="6"/>
  <c r="AH557" i="6"/>
  <c r="AH558" i="6"/>
  <c r="AH559" i="6"/>
  <c r="AH560" i="6"/>
  <c r="AH561" i="6"/>
  <c r="AH562" i="6"/>
  <c r="AH563" i="6"/>
  <c r="AH564" i="6"/>
  <c r="AH565" i="6"/>
  <c r="AH566" i="6"/>
  <c r="AH568" i="6"/>
  <c r="AH569" i="6"/>
  <c r="AH570" i="6"/>
  <c r="AH571" i="6"/>
  <c r="AH572" i="6"/>
  <c r="AH573" i="6"/>
  <c r="AH574" i="6"/>
  <c r="AH575" i="6"/>
  <c r="AH576" i="6"/>
  <c r="AH577" i="6"/>
  <c r="AH578" i="6"/>
  <c r="AH579" i="6"/>
  <c r="AH580" i="6"/>
  <c r="AH581" i="6"/>
  <c r="AH582" i="6"/>
  <c r="AH583" i="6"/>
  <c r="AH584" i="6"/>
  <c r="AH585" i="6"/>
  <c r="AH586" i="6"/>
  <c r="AH587" i="6"/>
  <c r="AH588" i="6"/>
  <c r="AH589" i="6"/>
  <c r="AH590" i="6"/>
  <c r="AH591" i="6"/>
  <c r="AH592" i="6"/>
  <c r="AH593" i="6"/>
  <c r="AH594" i="6"/>
  <c r="AH595" i="6"/>
  <c r="AH596" i="6"/>
  <c r="AH597" i="6"/>
  <c r="AH598" i="6"/>
  <c r="AH599" i="6"/>
  <c r="AH600" i="6"/>
  <c r="AH601" i="6"/>
  <c r="AH602" i="6"/>
  <c r="AH603" i="6"/>
  <c r="AH604" i="6"/>
  <c r="AH605" i="6"/>
  <c r="AH606" i="6"/>
  <c r="AH607" i="6"/>
  <c r="AH608" i="6"/>
  <c r="AH609" i="6"/>
  <c r="AH610" i="6"/>
  <c r="AH611" i="6"/>
  <c r="AH612" i="6"/>
  <c r="AH613" i="6"/>
  <c r="AH614" i="6"/>
  <c r="AH615" i="6"/>
  <c r="AH617" i="6"/>
  <c r="AH620" i="6"/>
  <c r="AH621" i="6"/>
  <c r="AH622" i="6"/>
  <c r="AH623" i="6"/>
  <c r="AH624" i="6"/>
  <c r="AH625" i="6"/>
  <c r="AH626" i="6"/>
  <c r="AH627" i="6"/>
  <c r="AH628" i="6"/>
  <c r="AH629" i="6"/>
  <c r="AH630" i="6"/>
  <c r="AH2" i="6"/>
  <c r="B26" i="8" l="1"/>
  <c r="D6" i="8"/>
  <c r="E10" i="8"/>
  <c r="D14" i="8"/>
  <c r="D18" i="8"/>
  <c r="D22" i="8"/>
  <c r="E3" i="8"/>
  <c r="E7" i="8"/>
  <c r="D11" i="8"/>
  <c r="D15" i="8"/>
  <c r="D19" i="8"/>
  <c r="D23" i="8"/>
  <c r="D4" i="8"/>
  <c r="E8" i="8"/>
  <c r="D12" i="8"/>
  <c r="D16" i="8"/>
  <c r="D20" i="8"/>
  <c r="D24" i="8"/>
  <c r="E5" i="8"/>
  <c r="E9" i="8"/>
  <c r="D13" i="8"/>
  <c r="D17" i="8"/>
  <c r="D21" i="8"/>
  <c r="D25" i="8"/>
  <c r="E25" i="8"/>
  <c r="E24" i="8"/>
  <c r="E23" i="8"/>
  <c r="E22" i="8"/>
  <c r="E21" i="8"/>
  <c r="E20" i="8"/>
  <c r="E19" i="8"/>
  <c r="E18" i="8"/>
  <c r="E17" i="8"/>
  <c r="E16" i="8"/>
  <c r="E15" i="8"/>
  <c r="E14" i="8"/>
  <c r="E13" i="8"/>
  <c r="E12" i="8"/>
  <c r="E11" i="8"/>
  <c r="D10" i="8"/>
  <c r="D9" i="8"/>
  <c r="D8" i="8"/>
  <c r="D7" i="8"/>
  <c r="E6" i="8"/>
  <c r="D5" i="8"/>
  <c r="E4" i="8"/>
  <c r="D3" i="8"/>
  <c r="C26" i="8"/>
  <c r="E26" i="8" l="1"/>
  <c r="D2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tc={898E6B82-6947-428C-A915-3BC2DE9ED808}</author>
  </authors>
  <commentList>
    <comment ref="U60" authorId="0" shapeId="0" xr:uid="{898E6B82-6947-428C-A915-3BC2DE9ED808}">
      <text>
        <t>[Comentario encadenado]
Tu versión de Excel te permite leer este comentario encadenado; sin embargo, las ediciones que se apliquen se quitarán si el archivo se abre en una versión más reciente de Excel. Más información: https://go.microsoft.com/fwlink/?linkid=870924
Comentario:
    Incremento $5.535.175</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FFA0966-D4D5-442B-9C71-493FADEE0EC2}" keepAlive="1" name="Consulta - Tabla1" description="Conexión a la consulta 'Tabla1' en el libro." type="5" refreshedVersion="0" background="1" saveData="1">
    <dbPr connection="Provider=Microsoft.Mashup.OleDb.1;Data Source=$Workbook$;Location=Tabla1;Extended Properties=&quot;&quot;" command="SELECT * FROM [Tabla1]"/>
  </connection>
</connections>
</file>

<file path=xl/sharedStrings.xml><?xml version="1.0" encoding="utf-8"?>
<sst xmlns="http://schemas.openxmlformats.org/spreadsheetml/2006/main" count="7378" uniqueCount="1711">
  <si>
    <t>Dependencia</t>
  </si>
  <si>
    <t>No de Lineas</t>
  </si>
  <si>
    <t xml:space="preserve">Valor total estimado </t>
  </si>
  <si>
    <t>Funcionamiento</t>
  </si>
  <si>
    <t>VAF</t>
  </si>
  <si>
    <t>Administrativa</t>
  </si>
  <si>
    <t>Financiera</t>
  </si>
  <si>
    <t>GALC</t>
  </si>
  <si>
    <t>Oficina Asesora Jurídica</t>
  </si>
  <si>
    <t>Oficina de Control Interno</t>
  </si>
  <si>
    <t xml:space="preserve">Oficina de Tecnologías de la Información </t>
  </si>
  <si>
    <t>Participacion Ciudadana</t>
  </si>
  <si>
    <t xml:space="preserve">Planeación </t>
  </si>
  <si>
    <t>Talento Humano</t>
  </si>
  <si>
    <t>OAJ</t>
  </si>
  <si>
    <t>Participación Ciudadana</t>
  </si>
  <si>
    <t>VCH</t>
  </si>
  <si>
    <t xml:space="preserve">Seguimiento a contratos en Exploración </t>
  </si>
  <si>
    <t>Seguimiento a contratos en Producción</t>
  </si>
  <si>
    <t>Seguridad, Comunidades y Medio Ambiente</t>
  </si>
  <si>
    <t>VORP</t>
  </si>
  <si>
    <t>REGALIAS Y DERECHOS ECONOMICOS</t>
  </si>
  <si>
    <t>RESERVAS</t>
  </si>
  <si>
    <t>VPAA</t>
  </si>
  <si>
    <t xml:space="preserve">Promoción y Asignación de Áreas </t>
  </si>
  <si>
    <t>VT</t>
  </si>
  <si>
    <t xml:space="preserve">Gestión de la Información Técnica </t>
  </si>
  <si>
    <t>Inversion</t>
  </si>
  <si>
    <t>Vicepresidencia de Promoción y Asignación de Áreas</t>
  </si>
  <si>
    <t>Gestión del Conocimiento</t>
  </si>
  <si>
    <t>Sistema General de Regalias
SGR</t>
  </si>
  <si>
    <t>FISCALIZACIÓN</t>
  </si>
  <si>
    <t>Total general</t>
  </si>
  <si>
    <t>Linea</t>
  </si>
  <si>
    <t>Códigos UNSPSC</t>
  </si>
  <si>
    <t>Descripción2</t>
  </si>
  <si>
    <t>Serv Prof persona natural</t>
  </si>
  <si>
    <t>ÁREA</t>
  </si>
  <si>
    <t>Grupo</t>
  </si>
  <si>
    <t>Fecha estimada de inicio de proceso de selección</t>
  </si>
  <si>
    <t>Fecha estimada de presentación de ofertas</t>
  </si>
  <si>
    <t>Duración estimada del contrato</t>
  </si>
  <si>
    <t xml:space="preserve">Modalidad de selección </t>
  </si>
  <si>
    <t>Fuente de los recursos</t>
  </si>
  <si>
    <t>RUBRO</t>
  </si>
  <si>
    <t>Valor total estimado</t>
  </si>
  <si>
    <t>¿Se requieren vigencias futuras?</t>
  </si>
  <si>
    <t>Estado de solicitud de vigencias futuras</t>
  </si>
  <si>
    <t xml:space="preserve">Unidad de contratación </t>
  </si>
  <si>
    <t>Ubicación</t>
  </si>
  <si>
    <t>Nombre del responsable</t>
  </si>
  <si>
    <t>Teléfono del responsable</t>
  </si>
  <si>
    <t>Correo electrónico del responsable</t>
  </si>
  <si>
    <t>Solicitud de CDP</t>
  </si>
  <si>
    <t># CDP</t>
  </si>
  <si>
    <t>CONTRATADO</t>
  </si>
  <si>
    <t>NOMBRE PROPUESTO O CONTRATISTA</t>
  </si>
  <si>
    <t>PROFESIÓN</t>
  </si>
  <si>
    <t>Valor contratado</t>
  </si>
  <si>
    <t>Contrato</t>
  </si>
  <si>
    <t>Asignación mensual</t>
  </si>
  <si>
    <t>FECHA INICIO CONTRATO 2026</t>
  </si>
  <si>
    <t>FECHA TERMINACIÓN</t>
  </si>
  <si>
    <t>DÍAS</t>
  </si>
  <si>
    <t>MESES</t>
  </si>
  <si>
    <t>CDP</t>
  </si>
  <si>
    <t>a 6 MESES</t>
  </si>
  <si>
    <t>NUEVO RUBRO</t>
  </si>
  <si>
    <t>Valor</t>
  </si>
  <si>
    <t>Comité No.1</t>
  </si>
  <si>
    <t>Comité No.2</t>
  </si>
  <si>
    <t>Comité No.3</t>
  </si>
  <si>
    <t>Comité No.4</t>
  </si>
  <si>
    <t>Comité No.5</t>
  </si>
  <si>
    <t>Comité No.6</t>
  </si>
  <si>
    <t>Comité No.7</t>
  </si>
  <si>
    <t>Comité No.8</t>
  </si>
  <si>
    <t>Comité No.9</t>
  </si>
  <si>
    <t>Comité No.10</t>
  </si>
  <si>
    <t>Comité No.11</t>
  </si>
  <si>
    <t>Comité No.12</t>
  </si>
  <si>
    <t>Comité No.13</t>
  </si>
  <si>
    <t>1.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</si>
  <si>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Si</t>
  </si>
  <si>
    <t>Enero</t>
  </si>
  <si>
    <t>Contratación directa</t>
  </si>
  <si>
    <t>A-05-01-02-008-002</t>
  </si>
  <si>
    <t>ID de Tarea:2517718
09/01/2026
$ 126.500.000
(JGPB)</t>
  </si>
  <si>
    <t>2.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</si>
  <si>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ID de Tarea:2517716
09/01/2026
$ 126.500.000
(JGPB)</t>
  </si>
  <si>
    <t>3. Prestar servicios profesionales especializados con plena autonomía para apoyar a la Oficina Asesora Jurídica de la ANH en la gestión del cobro persuasivo y coactivo y asesoría tendiente a la normalización de cartera. </t>
  </si>
  <si>
    <t>ID de Tarea:2517738
09/01/2026
$ 126.500.000
(JGPB)</t>
  </si>
  <si>
    <t>4.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</si>
  <si>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ID de Tarea:2517740
09/01/2026
$ 126.500.000
(JGPB)</t>
  </si>
  <si>
    <t>5.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</si>
  <si>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ID de Tarea: 2517752
09/01/2026
$ 126.500.000
(JGPB)</t>
  </si>
  <si>
    <t>6.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</si>
  <si>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2517757
09/01/2026
$ 126.500.000
(JGPB)</t>
  </si>
  <si>
    <t>7.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</si>
  <si>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A-05-01-02-008-002-01 
SERVICIOS JURÍDICOS</t>
  </si>
  <si>
    <t>ID de Tarea: 2517764
09/01/2026
$ 132.000.000
(FG)</t>
  </si>
  <si>
    <t>8.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</si>
  <si>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ID de Tarea:2517771
09/01/2026
$ 126.500.000
(FG)</t>
  </si>
  <si>
    <t>9.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</si>
  <si>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ID de Tarea:517778
09/01/2026
$ 126.500.000
(FG)</t>
  </si>
  <si>
    <t>10.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</si>
  <si>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Tarea:2517783
10/01/2026
$ 126.500.000
(JGPB)</t>
  </si>
  <si>
    <t>11.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</si>
  <si>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ID de Tarea:2517784
09/01/2026
$ 126.500.000
(FG)</t>
  </si>
  <si>
    <t>12.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
12.Prestar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</si>
  <si>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A-05-01-02-008-002-01 SERVICIOS JURÍDICOS</t>
  </si>
  <si>
    <r>
      <rPr>
        <sz val="11"/>
        <color theme="9"/>
        <rFont val="Calibri"/>
        <family val="2"/>
      </rPr>
      <t xml:space="preserve">ID de Tarea: 2529550
22/01/2026
$ 126.500.000
(FG)
</t>
    </r>
    <r>
      <rPr>
        <sz val="11"/>
        <color rgb="FFFF0000"/>
        <rFont val="Calibri"/>
        <family val="2"/>
      </rPr>
      <t xml:space="preserve">DECREMENTADO EN EL ID DE CONTROL: 2042741 ** ID de Tarea: 2522913 ** 14/01/2026 ** $ 126.500.000** (FG) ** </t>
    </r>
  </si>
  <si>
    <t>13. Prestar servicios profesionales jurídicos especializados en la gestión, proyección, impulso y resolución de peticiones y solicitudes originadas en las actuaciones disciplinarias a cargo de control interno disciplinario en fase de instrucción conforme al código general disciplinario</t>
  </si>
  <si>
    <t>14.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</si>
  <si>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ID de Tarea: 2523922
16/01/2026
$ 92.000.000
(FG)</t>
  </si>
  <si>
    <t>15. Prestar servicios profesionales para adelantar la notificación de los actos administrativos relacionados con las funciones de la ANH y atender los requerimientos realizados por las autoridades de restitución de tierras. </t>
  </si>
  <si>
    <t>Se contrató con otro objeto. No contó con el vo. Bo. De Planeación</t>
  </si>
  <si>
    <t>16.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</si>
  <si>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ID de Tarea: 2523925
16/01/2026
$ 92.000.000
(FG)</t>
  </si>
  <si>
    <t>17. Prestar servicios profesionales para adelantar la notificación de los actos administrativos relacionados con las funciones de la ANH y atender los requerimientos realizados por las autoridades de restitución de tierras. </t>
  </si>
  <si>
    <t>ID de Tarea: 2517789
09/01/2026
$ 71.500.000
(FG)</t>
  </si>
  <si>
    <t>18. Prestar servicios profesionales para adelantar la notificación de los actos administrativos relacionados con las funciones de la ANH y atender los requerimientos realizados por las autoridades de restitución de tierras. </t>
  </si>
  <si>
    <t>ID de Tarea: 2517792
09/01/2026
$ 71.500.000
(FG)</t>
  </si>
  <si>
    <t>19. Prestar servicios profesionales para adelantar la notificación de los actos administrativos relacionados con las funciones de la ANH y atender los requerimientos realizados por las autoridades de restitución de tierras. </t>
  </si>
  <si>
    <t>ID de Tarea: 2529452
22/01/2026
$ 71.500.000
(FG)</t>
  </si>
  <si>
    <t>20.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</si>
  <si>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2517796
09/01/2026
$ 126.500.000
(FG)</t>
  </si>
  <si>
    <t>21. Prestar servicios profesionales como abogado especializado con plena autonomía para brindar apoyo jurídico en la gestión de los contratos que se celebren por la ANH, así como la asesoría en temas transversales derivados de la gestión contractual y acompañamiento en temas misionales para el mejoramiento de los procesos y procedimientos de competencia de la Oficina Asesora Jurídica</t>
  </si>
  <si>
    <t>ID de Tarea: 2517640
08/01/2026
$ 143.000.000
(FG)</t>
  </si>
  <si>
    <t>22.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</si>
  <si>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2517798
09/01/2026
$ 126.500.000
(FG)</t>
  </si>
  <si>
    <t>23.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</si>
  <si>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2517801
09/01/2026
$ 126.500.000
(FG)</t>
  </si>
  <si>
    <t>24.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</si>
  <si>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2517807
09/01/2026
$ 126.500.000
(FG)</t>
  </si>
  <si>
    <t>25.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</si>
  <si>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2517809
09/01/2026
$ 126.500.000
(FG)</t>
  </si>
  <si>
    <t>26.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</si>
  <si>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2517821
09/01/2026
$ 143.000.000
(FG)</t>
  </si>
  <si>
    <t>27.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</si>
  <si>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2517814
09/01/2026
$ 115.000.000
(FG)</t>
  </si>
  <si>
    <t>28. Prestar servicios profesionales en la  gestión contractual, apoyando las diferentes etapas precontractuales, contractuales y postcontractuales de los procesos de la entidad, así como el acompañamiento en temas misionales de competencia de la Oficina Asesora Jurídica.</t>
  </si>
  <si>
    <t>ID de Tarea: 2517822
09/01/2026
$ 70.000.000
(FG)</t>
  </si>
  <si>
    <t>29.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</si>
  <si>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2517826
09/01/2026
$ 87.000.000
(FG)"</t>
  </si>
  <si>
    <t>30.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</si>
  <si>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2517828
09/01/2026
$ 115.000.000
(FG)</t>
  </si>
  <si>
    <t>31.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</si>
  <si>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2517830
09/01/2026
$ 115.000.000
(FG)</t>
  </si>
  <si>
    <t>32. Prestación de servicios para realizar monitoreo, seguimiento y análisis de agenda legislativa que desarrollan las comisiones quintas constitucionales permanentes del Congreso de la República.</t>
  </si>
  <si>
    <t>ID de Tarea: 2517832
09/01/2026
$ 180.000.000
(FG)</t>
  </si>
  <si>
    <t>33.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</si>
  <si>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2517836
09/01/2026
$ 115.000.000
(FG)</t>
  </si>
  <si>
    <t>34.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</si>
  <si>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Contratación Directa</t>
  </si>
  <si>
    <t>ID de Tarea: 2517840
09/01/2026
$ 126.500.000
(FG)</t>
  </si>
  <si>
    <t>35. Prestar servicios profesionales para la gestión operativa y administrativa para el cumplimiento de las metas a cargo de la Oficina Asesora Jurídica</t>
  </si>
  <si>
    <r>
      <t xml:space="preserve">A-05-01-02-008-002
</t>
    </r>
    <r>
      <rPr>
        <b/>
        <sz val="11"/>
        <color theme="1"/>
        <rFont val="Calibri"/>
        <family val="2"/>
      </rPr>
      <t>A-05-01-02-008-003 
SERVICIOS PROFESIONALES, CIENTÍFICOS Y TÉCNICOS (EXCEPTO LOS SERVICIOS DE INVESTIGACIÓN, URBANISMO, JURÍDICOS Y DE CONTABILIDAD)</t>
    </r>
  </si>
  <si>
    <t>ID de Tarea: 2517951
14/01/2026
$ 70.000.000
(FG)</t>
  </si>
  <si>
    <t>36.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</si>
  <si>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A-05-01-02-008-002
SERVICIOS JURÍDICOS</t>
  </si>
  <si>
    <t>ID de Tarea: 2517843
09/01/2026
$ 126.500.000
(FG)</t>
  </si>
  <si>
    <t>37. Prestar servicios profesionales para la gestión operativa y logística, con autonomía técnica y administrativa, para el cumplimiento de las metas a cargo de la Oficina Asesora Jurídica.</t>
  </si>
  <si>
    <t>ID de Tarea: 2517949
14/01/2026
$ 57.784.375
(FG)</t>
  </si>
  <si>
    <t>38. Prestar servicios profesionales como abogado especializado con plena autonomía para brindar apoyo jurídico en la gestión de los contratos que se celebren por la ANH, así como la asesoría en temas transversales derivados de la gestión contractual y acompañamiento en temas misionales para el mejoramiento de los procesos y procedimientos de competencia de la Oficina Asesora Jurídica</t>
  </si>
  <si>
    <t>ID de Tarea: 2517641
08/01/2026
$ 143.000.000
(FG)</t>
  </si>
  <si>
    <t>39.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</si>
  <si>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ID de Tarea: 2518017
10/01/2026
$ 92.000.000
(JGPB)</t>
  </si>
  <si>
    <t>40. Prestación de servicios de apoyo en las actividades relacionadas con la gestión documental de la oficina asesora jurídica.</t>
  </si>
  <si>
    <t>ID de Tarea: 2520759
14/01/2026
$ 27.000.000
(FG)</t>
  </si>
  <si>
    <t>41.  Prestar servicios profesionales como abogado especializado con plena autonomía en la defensa jurídica de la ANH en todos los asuntos penales tanto judiciales como extrajudiciales. </t>
  </si>
  <si>
    <t>ID de Tarea: 2517848
09/01/2026
$ 137.500.000
(FG)</t>
  </si>
  <si>
    <t>42.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</si>
  <si>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2523962
16/01/2026
$ 90.000.000
(FG)</t>
  </si>
  <si>
    <t>43.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</si>
  <si>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Tarea:2520751
10/01/2026
$ 72.000.000
(JGPB)</t>
  </si>
  <si>
    <t xml:space="preserve">44. ¨Prestación de servicios profesionales jurídicos especializados y administrativos a la Vicepresidencia Administrativa y Financiera para la gestión de Control Disciplinario Interno en la sustanciación, proyección, gestión e impulso de las actuaciones disciplinarias conforme al Código General Disciplinario y a las políticas internas de la aplicación del regimen disciplinario.
</t>
  </si>
  <si>
    <t>45.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</si>
  <si>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ID de Tarea: 2529464
22/01/2026
$ 81.000.000
(FG)</t>
  </si>
  <si>
    <t>46.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</si>
  <si>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2529475
22/01/2026
$ 81.000.000
(FG)</t>
  </si>
  <si>
    <t>47.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</si>
  <si>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ID de Tarea: 2529479
22/01/2026
$ 81.000.000
(FG)</t>
  </si>
  <si>
    <t>48.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</si>
  <si>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2527089
22/01/2026
$ 58.500.000
(FG)</t>
  </si>
  <si>
    <t>49.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</si>
  <si>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2529489
22/01/2026
$ 72.000.000
(FG)</t>
  </si>
  <si>
    <t>50. Prestar servicios profesionales especializados para el diseño e implementación de un adecuado relacionamiento institucional de la Agencia Nacional de Hidrocarburos con las entidades públcias del orden nacional y territorial así como de los gremios y sector privado.</t>
  </si>
  <si>
    <t>ID de Tarea: 2517861
09/01/2026
$ 138.600.000
(FG)</t>
  </si>
  <si>
    <t>51.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</si>
  <si>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ID de Tarea: 2529492
22/01/2026
$ 99.000.000
(FG)</t>
  </si>
  <si>
    <t>52. Prestar servicios de apoyo a la gestión en actividades administrativas y asistenciales de la Oficina de Aseroa Jurídica.</t>
  </si>
  <si>
    <t>ID de Tarea: 2519057
14/01/2026
$ 34.670.620
(FG)</t>
  </si>
  <si>
    <t>53. Prestar servicios profesionales para el seguimiento, análisis verificación de los trámites, procesos y procedimientos que se adelanten desde la Oficina Asesora Jurídica y que guarden relación con la Vicepresidencia Administrativa y Financiera</t>
  </si>
  <si>
    <t>ID de Tarea: 2517877
09/01/2026
$ 137.500.000
(FG)</t>
  </si>
  <si>
    <t>54. Prestar servicios profesionales especializado con plena autonomía para brindar acompañamiento en la gestión de los contratos que se celebren por la ANH, en el marco Plan Anual de Adquisiciones aprobado por la Agencia Nacional de Hidrocarburos para el año 2025, así como el soporte en la operación del aplicativo SECOP II y demás actividades competencia de la Oficina Asesora Jurídica.</t>
  </si>
  <si>
    <t>ID de Tarea: 2517955
14/01/2026
$ 126.500.000
(FG)</t>
  </si>
  <si>
    <t>55.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</si>
  <si>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ID de Tarea: 2523927
16/01/2026
$ 92.000.000
(FG)</t>
  </si>
  <si>
    <t>56.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</si>
  <si>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ID de Tarea: 2523929
16/01/2026
$ 92.000.000
(FG)</t>
  </si>
  <si>
    <t>57.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</si>
  <si>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2529507
22/01/2026
$ 92.000.000
(FG)</t>
  </si>
  <si>
    <t>58. Prestar servicios como asesor jurídico externo de la ANH</t>
  </si>
  <si>
    <t>No</t>
  </si>
  <si>
    <t>ID de Tarea:2518010
10/01/2026
$ 746.920.164
(JGPB)</t>
  </si>
  <si>
    <t>59. Publicación en el diario oficial de los actos administrativos de la ANH que requieren este requisito para la legalidad</t>
  </si>
  <si>
    <r>
      <t xml:space="preserve">A-05-01-02-008-002
</t>
    </r>
    <r>
      <rPr>
        <sz val="11"/>
        <color rgb="FFFF0000"/>
        <rFont val="Calibri"/>
        <family val="2"/>
      </rPr>
      <t>A-02-02-01-003-002
PASTA O PULPA, PAPEL Y PRODUCTOS DE PAPEL; IMPRESOS Y ARTÍCULOS SIMILARES</t>
    </r>
  </si>
  <si>
    <t>ID de Tarea: 2521985
14/01/2026
$ 46.227.500
(FG)
Incremento: Id tarea: 2525330</t>
  </si>
  <si>
    <t>60. Prestación de servicios de apoyo a la gestión en la estructuración, seguimiento y diligenciamiento de bases de datos, informes así como las demás actividades operativas relacionadas con los trámites precontractuales, contractuales y postcontractuales de la Oficina Asesora Jurídica.</t>
  </si>
  <si>
    <t>ID de Tarea: 2519048
14/01/2026
$ 46.227.500
(FG)</t>
  </si>
  <si>
    <t>61.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</si>
  <si>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2523955
16/01/2026
$ 115.000.000
(FG)</t>
  </si>
  <si>
    <t>62.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</si>
  <si>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2523957
16/01/2026
$ 115.000.000
(FG)</t>
  </si>
  <si>
    <t>63.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</si>
  <si>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ID de Tarea: 2523943
16/01/2026
$ 115.000.000
(FG)</t>
  </si>
  <si>
    <t>64.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</si>
  <si>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ID de Tarea: 2523949
16/01/2026
$ 90.000.000
(FG)</t>
  </si>
  <si>
    <t>65. Prestar servicios profesionales para el seguimiento a los procesos relacionados con la liquidación y revisión de las autoliquidaciones adelantadas por los operadores de los derechos económicos a favor de la ANH con el fin de garantizar el oportuno cobro de los recursos de derechos económicos a que haya lugar, así como la construcción de expedientes para dar por finalizada la etapa de cobro ordinario.</t>
  </si>
  <si>
    <t>A-05-01-02-008-003-01-9</t>
  </si>
  <si>
    <t>ID de Tarea: 2520261
10/01/2026
$ 98.230.000
(JGPB)</t>
  </si>
  <si>
    <t>66. Prestar servicios profesionales para el seguimiento a los procesos relacionados con la liquidación y revisión de las autoliquidaciones adelantadas por los operadores de los derechos económicos a favor de la ANH con el fin de garantizar el oportuno cobro de los recursos de derechos económicos a que haya lugar, así como la construcción de expedientes para dar por finalizada la etapa de cobro ordinario.</t>
  </si>
  <si>
    <t>ID de Tarea: 2520269
10/01/2026
$ 89.300.000
(JGPB)</t>
  </si>
  <si>
    <t>67. Prestar servicios profesionales especializados para la elaboración y presentación del balance general de la Nación, el informe final de recursos y reservas y la emisión de conceptos técnicos de operaciones, recursos y reservas y proyectos de desarrollo de los activos, en el marco de la experticia de ingeniería de yacimientos.</t>
  </si>
  <si>
    <t>ID de Tarea: 2520276
10/01/2026
$ 138.688.000
(JGPB)</t>
  </si>
  <si>
    <t>68. Prestar servicios profesionales especializados para el proceso de revisión y consolidación de recursos y reservas de hidrocarburos y la elaboración de conceptos derivados del mismo, relacionados con ingeniería de yacimientos.</t>
  </si>
  <si>
    <t>ID de Tarea: 2520283
10/01/2026
$ 115.570.000
(JGPB)</t>
  </si>
  <si>
    <t>69. Prestar servicios profesionales especializados en el aseguramiento de la informacion de recursos y reservas, soporte en los conceptos financieros de los activos contractuales y apoyo en la ventanilla unica de comercio exterior (VUCE)</t>
  </si>
  <si>
    <t>ID de Tarea: 2520304
10/01/2026
$ 86.680.000
(JGPB)</t>
  </si>
  <si>
    <t xml:space="preserve">70. Prestar servicios profesionales especializados en los procesos de liquidación y revisión de las autoliquidaciones adelantadas por los operadores de los derechos económicos a favor de la ANH, el seguimiento al cumplimiento de las obligaciones contractuales relacionadas con los mismos y la construcción del presupuesto de ingresos por recursos propios de la ANH. </t>
  </si>
  <si>
    <t>ID de Tarea: 2520303
10/01/2026
$ 127.127.000
(JGPB)</t>
  </si>
  <si>
    <t>71. Prestar servicios profesionales para el apoyo en los procesos relacionados con la liquidación y la revisión de las autoliquidaciones adelantadas por los operadores de los derechos económicos a favor de la ANH y en los procesos asociados a la liquidación y cobro de regalías</t>
  </si>
  <si>
    <t>Modificacion</t>
  </si>
  <si>
    <t>72. Prestar servicios profesionales especializados para  la revisión técnica y conceptualización del informe final de recursos y reservas, y el asesoramiento integral de todos los conceptos técnicos asignados al proceso revisión y consolidación de reservas de hidrocarburos de la VORP.</t>
  </si>
  <si>
    <t>ID de Tarea: 2520314
10/01/2026
$ 138.688.000
(JGPB)</t>
  </si>
  <si>
    <t>73. Prestar servicios profesionales especializados para brindar el soporte a la plataforma tecnológica empleada para la recepción y reporte de la información de recursos y reservas de la nación y a sus bases de datos generadas.</t>
  </si>
  <si>
    <t>ID de Tarea: 2520322
10/01/2026
$ 98.230.000
(JGPB)</t>
  </si>
  <si>
    <t>74. Prestar servicios profesionales para el apoyo en los procesos relacionados con la liquidación y la revisión de las autoliquidaciones adelantadas por los operadores de los derechos económicos a favor de la ANH y en los procesos asociados a la liquidación y cobro de regalías</t>
  </si>
  <si>
    <t>A-02-02-02-008-002-02
SERVICIOS DE CONTABILIDAD AUDITORÍA Y TENEDURÍA DE LIBROS</t>
  </si>
  <si>
    <r>
      <t xml:space="preserve">ID de Tarea:  2531941
24/01/2026 
$ 75.119.000
(FG) 
</t>
    </r>
    <r>
      <rPr>
        <sz val="11"/>
        <color rgb="FFFF0000"/>
        <rFont val="Calibri"/>
        <family val="2"/>
      </rPr>
      <t>DECREMENTADO: 2529188
ID de Tarea: 2520335 ** 10/01/2026 ** $ 75.119.000 ** (JGPB)</t>
    </r>
  </si>
  <si>
    <t>75. Prestar servicios profesionales especializados para la gestión de los procesos de fiscalización en los procesos administrativos sancionatorios en lo que corresponde a la VORP y en las actividades relacionadas con el componente juridico que se enmarquen en la Ley 2056 de 2020</t>
  </si>
  <si>
    <t>A-05-01-02-008-002-01</t>
  </si>
  <si>
    <t>ID de Tarea: 2520340
10/01/2026
$ 127.127.000
(JGPB)</t>
  </si>
  <si>
    <t xml:space="preserve">76. Prestar servicios profesionales especializado en los procesos misionales a cargo de la Gerencia de Regalías y Derechos Económicos relacionados con la liquidaciones y cobro de derechos económicos, así como en el seguimiento al cumplimiento de las obligaciones contractuales relacionadas con los mismos y en la definición de los requerimientos funcionales de los sistemas de información de los que dispone la ANH para el efecto. </t>
  </si>
  <si>
    <t>A-05-01-02-008-003-01-9
OTROS SERVICIOS DE GESTIÓN, EXCEPTO LOS SERVICIOS DE ADMINISTRACIÓN DE PROYECTOS DE CONSTRUCCIÓN</t>
  </si>
  <si>
    <t>ID de Tarea: 2530281
23/01/2026
$ 58.500.000
(FG)</t>
  </si>
  <si>
    <t>77. Prestar servicios profesionales especializados para la gestión de los procesos de fiscalización en los procesos administrativos sancionatorios en lo que corresponde a la VORP y en las actividades relacionadas con el componente juridico que se enmarquen en la Ley 2056 de 2020</t>
  </si>
  <si>
    <t>ID de Tarea: 2520344
10/01/2026
$ 127.127.000
(JGPB)</t>
  </si>
  <si>
    <t>78. Prestar servicios profesionales especializados para el acompañamiento a los procesos jurídicos relacionados con los procesos de fiscalización, convenios y proyectos y demás acciones en el marco de la Ley 2056 de 2020.</t>
  </si>
  <si>
    <t>ID de Tarea: 2520348
10/01/2026
$ 89.300.000
(JGPB)</t>
  </si>
  <si>
    <t>79. Prestar servicios profesionales especializados desde la OAJ a los procesos jurídicos relacionados con la fiscalización y regalías, especialmente en lo concerniente con los procesos de expedición de actos administrativos, conceptos, procesos de contratación y demás que sean requeridos en el marco de la Ley 2056 de 2020.</t>
  </si>
  <si>
    <t>A-05-01-02-008-002-01
SERVICIOS JURÍDICOS</t>
  </si>
  <si>
    <t>ID de Tarea: 2526162
19/01/2026
$ 90.000.000
(FG)</t>
  </si>
  <si>
    <t>80. Prestación de servicios profesionales especializados para la gestión de información y soporte transversal a las plataformas tecnológicas de la VORP en articulación con la oficina de tecnología de información, en el marco de la fiscalización de la Ley 2056 de 2020 y del proyecto de modernización</t>
  </si>
  <si>
    <t>ID de Tarea: 2526303
19/01/2026
$ 81.000.000
(FG)</t>
  </si>
  <si>
    <t>81. Prestar servicios profesionales especializados desde la OAJ a los procesos jurídicos relacionados con la fiscalización y regalías, especialmente en lo concerniente con los procesos de expedición de actos administrativos, conceptos, procesos de contratación y demás que sean requeridos en el marco de la Ley 2056 de 2020.</t>
  </si>
  <si>
    <t>ID de Tarea: 2530267
23/01/2026
$ 90.000.000
(FG)</t>
  </si>
  <si>
    <t>82. Prestar servicios profesionales especializados desde la OAJ a los procesos jurídicos relacionados con la fiscalización y regalías, especialmente en lo concerniente con los procesos de expedición de actos administrativos, conceptos, procesos de contratación y demás que sean requeridos en el marco de la Ley 2056 de 2020.</t>
  </si>
  <si>
    <t>ID de Tarea: 2520351
10/01/2026
$ 115.570.000
(JGPB)</t>
  </si>
  <si>
    <t>83. Prestar servicios profesionales especializados en los procesos de liquidación y revisión de las autoliquidaciones adelantadas por los operadores de los derechos económicos a favor de la ANH respecto de los periodos corrientes así como de los periodos de vigencias anteriores y el seguimiento al cumplimiento de las obligaciones contractuales relacionadas con los mismos.</t>
  </si>
  <si>
    <t>ID de Tarea: 2520355
10/01/2026
$ 105.060.000
(JGPB)</t>
  </si>
  <si>
    <t>84. Prestar servicios profesionales especializados en los procesos de liquidación y revisión de las autoliquidaciones adelantadas por los operadores, respecto de los periodos corrientes así como de los periodos de vigencias anteriores y el seguimiento al cumplimiento de las obligaciones contractuales relacionadas con los mismos.</t>
  </si>
  <si>
    <t>ID de Tarea: 2526163
19/01/2026
$ 94.500.000
(FG)</t>
  </si>
  <si>
    <t>85. Prestar servicios profesionales especializados para la gestión de procesos relacionados con la liquidación, distribución y seguimiento al recaudo de regalías por hidrocarburos del SGR y la liquidación y revisión de las autoliquidaciones adelantadas por los operadores de las obligaciones económicas a su cargo</t>
  </si>
  <si>
    <t>A-02-02-02-008-003-03
SERVICIOS DE INGENIERÍA</t>
  </si>
  <si>
    <r>
      <rPr>
        <sz val="11"/>
        <color rgb="FFFF0000"/>
        <rFont val="Calibri"/>
        <family val="2"/>
      </rPr>
      <t xml:space="preserve">DECREMENTADO: ID de Tarea: 2532940 // </t>
    </r>
    <r>
      <rPr>
        <sz val="11"/>
        <rFont val="Calibri"/>
        <family val="2"/>
      </rPr>
      <t xml:space="preserve">ID de Tarea: 2528634 ** 21/01/2026 ** $ 135.300.000 ** (FG)
</t>
    </r>
    <r>
      <rPr>
        <sz val="11"/>
        <color rgb="FFFF0000"/>
        <rFont val="Calibri"/>
        <family val="2"/>
      </rPr>
      <t xml:space="preserve">DECREMENTADO: ID de Tarea: 2527745 // </t>
    </r>
    <r>
      <rPr>
        <sz val="11"/>
        <color theme="1"/>
        <rFont val="Calibri"/>
        <family val="2"/>
      </rPr>
      <t>ID de Tarea: 2520359 ** 10/01/2026 ** $ 118.393.000 ** (JGPB)</t>
    </r>
  </si>
  <si>
    <t>Modificación</t>
  </si>
  <si>
    <t>86. Prestar servicios profesionales especializados para la gestión de procesos relacionados con la liquidación de regalías y seguimiento al recaudo por hidrocarburos del SGR y la liquidación y revisión de las autoliquidaciones adelantadas por los operadores a favor de la ANH</t>
  </si>
  <si>
    <r>
      <t xml:space="preserve">ID de Tarea:  2531942
24/01/2026 
$ 118.393.000
(FG) 
</t>
    </r>
    <r>
      <rPr>
        <sz val="11"/>
        <color rgb="FFFF0000"/>
        <rFont val="Calibri"/>
        <family val="2"/>
      </rPr>
      <t>DECREMENTADO: 2529193
ID de Tarea: 2520362 ** 10/01/2026 ** $ 118.393.000 ** (JGPB)</t>
    </r>
  </si>
  <si>
    <t xml:space="preserve">87. Prestar servicios profesionales especializados para la gestión de procesos relacionados con la liquidación, distribución y seguimiento al recaudo de regalías por hidrocarburos del SGR y la liquidación y revisión de las autoliquidaciones adelantadas por los operadores de las obligaciones económicas a su cargo. </t>
  </si>
  <si>
    <t>ID de Tarea: 2530350
23/01/2026
$ 81.000.000
(FG)</t>
  </si>
  <si>
    <t>88. Prestar servicios profesionales especializados para la gestión de procesos relacionados con la liquidación de regalías y seguimiento al recaudo por hidrocarburos del SGR y la liquidación y revisión de las autoliquidaciones adelantadas por los operadores a favor de la ANH</t>
  </si>
  <si>
    <r>
      <t xml:space="preserve">ID de Tarea: 2533572
28/01/2026
$ 137.500.000
(FG)
</t>
    </r>
    <r>
      <rPr>
        <sz val="11"/>
        <color rgb="FFFF0000"/>
        <rFont val="Calibri"/>
        <family val="2"/>
      </rPr>
      <t>DECREMENTADO EN EL ID DE TAREA: 2533140 ID de Tarea: 2526164  ** 19/01/2026 ** $ 67.500.000 ** (FG)</t>
    </r>
  </si>
  <si>
    <t>89. Prestar servicios de apoyo a la gestión de la VORP en los procesos relacionados con la atención de las solicitudes de información técnica derivada de la función de fiscalización, convalidando los inventarios existentes y brindando apoyo en la digitalización de la documentación que sea requerida</t>
  </si>
  <si>
    <t xml:space="preserve">ID de Tarea:  2526184
17/01/2026 
$ 65.000.000
(FG) </t>
  </si>
  <si>
    <t xml:space="preserve">90. Prestar servicios profesionales especializado en los procesos misionales a cargo de la Gerencia de Regalías y Derechos Económicos relacionados con la liquidaciones y cobro de derechos económicos, así como en el seguimiento al cumplimiento de las obligaciones contractuales relacionadas con los mismos y en la definición de los requerimientos funcionales de los sistemas de información de los que dispone la ANH para el efecto. </t>
  </si>
  <si>
    <t>ID de Tarea: 2526171
19/01/2026
$ 99.000.000
(FG)</t>
  </si>
  <si>
    <t>91. Prestar servicios profesionales para la gestión de procesos relacionados con la liquidación, distribución y seguimiento al recaudo de regalías por hidrocarburos del SGR y la liquidación y revisión de las autoliquidaciones adelantadas por los operadores de las obligaciones económicas a su cargo</t>
  </si>
  <si>
    <r>
      <t xml:space="preserve">ID de Tarea:  2532016
24/01/2026 
$ 57.784.380
(FG) 
</t>
    </r>
    <r>
      <rPr>
        <sz val="11"/>
        <color rgb="FFFF0000"/>
        <rFont val="Calibri"/>
        <family val="2"/>
      </rPr>
      <t>DECREMENTADO: 2529751
ID de Tarea: 2526169 ** 19/01/2026 ** $ 105.000.000 ** (FG)</t>
    </r>
  </si>
  <si>
    <t>92. Prestar servicios profesionales especializados para la gestión de fiscalización a los procesos de cumplimiento de la normatividad concerniente a la gestión de riesgos de desastres en las operaciones hidrcarburiferas</t>
  </si>
  <si>
    <t>ID de Tarea: 2526174
20/01/2026
$ 94.500.000
(FG) // INCREMENTO: $14.756.000 ID DE TAREA: 2598643</t>
  </si>
  <si>
    <t>93. Prestar servicios profesionales especializados para la gestión de procesos relacionados con la liquidación, distribución y seguimiento al recaudo de regalías por hidrocarburos del SGR y la liquidación y revisión de las autoliquidaciones adelantadas por los operadores de las obligaciones económicas a su cargo, asi como la construcción de los expedientes que se requierab</t>
  </si>
  <si>
    <t>ID de Tarea: 2526177
19/01/2026
$ 66.630.000
(FG)</t>
  </si>
  <si>
    <t>94. Prestar servicios profesionales especializados en los procesos de liquidación y revisión de las autoliquidaciones adelantadas por los operadores de los derechos económicos a favor de la ANH respecto de los periodos corrientes así como de los periodos de vigencias anteriores y el seguimiento al cumplimiento de las obligaciones contractuales relacionadas con los mismos.</t>
  </si>
  <si>
    <t>ID de Tarea: 2526183
19/01/2026
$ 59.967.000
(FG)</t>
  </si>
  <si>
    <t>95. prestar los servicios asistenciales como conductor de los vehículos de propiedad de la Agencia Nacional de Hidrocarburos</t>
  </si>
  <si>
    <t>ID de Tarea: 2520365
10/01/2026
$ 39.468.000
(JGPB)</t>
  </si>
  <si>
    <t>96. Prestar servicios profesionales especializados para la gestión de procesos relacionados con la liquidación de regalías y seguimiento al recaudo por hidrocarburos del SGR y la liquidación y revisión de las autoliquidaciones adelantadas por los operadores a favor de la ANH. rentes plataformas tecnológicas que se integran centro de control</t>
  </si>
  <si>
    <t>A-02-02-02-008-003-01-9
OTROS SERVICIOS DE GESTIÓN EXCEPTO LOS SERVICIOS DE ADMINISTRACIÓN DE PROYECTOS DE CONSTRUCCIÓN</t>
  </si>
  <si>
    <t>ID de Tarea: 2517966 
09/01/2026
$ 99.000.000
(FG)</t>
  </si>
  <si>
    <t xml:space="preserve">97. Prestar servicios profesionales especializados para la gestión de procesos juridicos relacionados jurídicos relacionados con reservas, fiscalización operacional y de producción, regalías en lo relacionado con el trámite de recursos de reposición, gestión contractual, gestión de convenios, trámites de derechos de petición y demás acciones en el marco de la ley 2056 de 2020. </t>
  </si>
  <si>
    <t>A-02-02-02-008-002-01
SERVICIOS JURÍDICOS</t>
  </si>
  <si>
    <t>ID de Tarea: 2533719
28/01/2026
$ 124.025.000
(FG)</t>
  </si>
  <si>
    <t xml:space="preserve">98. Prestar servicios profesionales especializados en los procesos procesos relacionados con el cobro y recaudo mensual de las  regalías liquidadas y de las autoliquidaciones adelantadas por los operadores de las obligaciones económicas a su cargo. </t>
  </si>
  <si>
    <t>A-05-01-02-008-002-02
SERVICIOS DE CONTABILIDAD, AUDITORÍA Y TENEDURÍA DE LIBROS</t>
  </si>
  <si>
    <t>ID de Tarea: 2517972
09/01/2026
$ 86.680.000
(FG)</t>
  </si>
  <si>
    <t>99. Prestar servicios profesionales especializados para la consolidación, conciliación de los volúmenes de recursos y reservas, como insumo para la proyección de ingresos del SGR y brindar soporte en los conceptos relacionados con geociencias dentro de la fiscalización de la exploración y explotación de hidrocarburos.</t>
  </si>
  <si>
    <t>A-02-02-02-008-003-03
SERVICIOS DE INGENIERÍA</t>
  </si>
  <si>
    <t>ID de Tarea: 2517970
09/01/2026
$ 115.566.000
(FG)</t>
  </si>
  <si>
    <t>100. Prestar servicios profesionales especializados para el seguimiento al contrato de compraventa de crudo de regalías pagadas en especie en el marco de lo establecido en  la Ley 2056 de 2020.</t>
  </si>
  <si>
    <t>ID de Tarea: 2517973
09/01/2026
$ 138.688.000
(FG)</t>
  </si>
  <si>
    <t xml:space="preserve">101. Prestar los servicios profesionales especializados para la gestión de procesos juridicos relacionados con regalias y derechos económicos, especialmente en lo concerniente con los procesos de expedición de los actos administrativos, cobro coactivo, recursos de reposición y demás procesos en el marco de la Ley 2056 de 2020. </t>
  </si>
  <si>
    <t>102. Prestar servicios profesionales especializados para los procesos de planeación, monitoreo, seguimiento  y evaluación de los indicadores de gestion de los procesos de fiscalización de la VORP en el marco de la Ley 2056 de 2020</t>
  </si>
  <si>
    <t>ID de Tarea: 2517974
09/01/2026
$ 115.566.000
(FG)</t>
  </si>
  <si>
    <t>103. Prestar servicios profesionales para el seguimiento a los procesos relacionados con la liquidación de regalias y la liquidación y revisión de las autoliquidaciones adelantadas por los operadores a favor de la ANH, con el fin de garantizar el oportuno recaudo de dichos recursos, así como la construcción de expedientes para dar por finalizada la etapa de cobro ordinario.</t>
  </si>
  <si>
    <t>ID de Tarea: 2525074
16/01/2026
$ 45.000.000
(FG)</t>
  </si>
  <si>
    <t>104. Prestar servicios profesionales especializados para el aseguramiento de los informes de recursos y reservas de la Nación (IRR), como insumo para la proyección de ingresos del SGR y la elaboración de conceptos de competencia del área relacionados con geociencias y los análisis económicos para los diferentes activos objeto de fiscalización de la VORP</t>
  </si>
  <si>
    <t>ID de Tarea: 2517985
09/01/2026
$ 115.566.000
(FG)</t>
  </si>
  <si>
    <t>105. Prestar servicios profesionales especializados para la consolidación, conciliación de los volúmenes de recursos y reservas del país, como insumo para la proyección de ingresos del SGR y brindar soporte a las actividades de gestión del proceso "Revisión y consolidación de reservas de hidrocarburos"</t>
  </si>
  <si>
    <t>ID de Tarea: 2517990
09/01/2026
$ 98.230.000
(FG)</t>
  </si>
  <si>
    <t>106. Prestar servicios profesionales especializados para el desarrollo y soporte de las plataformas GOP (gestión de operación de pozos), solar (sistema oficial de liquidación y administración de regalias), así como la administración de las diferentes bases de datos generadas para los repotes requeridos.</t>
  </si>
  <si>
    <t>ID de Tarea: 2525083
16/01/2026
$ 54.000.000
(FG)</t>
  </si>
  <si>
    <t>107. Prestar servicios profesionales de soporte administrativo a las tareas operativas y tácticas de la Vicepresidencia de Operaciones, Regalías y Participaciones.</t>
  </si>
  <si>
    <t xml:space="preserve">ID de Tarea:  2532002
24/01/2026 
$ 95.837.500
(FG) </t>
  </si>
  <si>
    <t xml:space="preserve">108. Prestar servicios profesionales especializados para la gestión de procesos relacionados con la liquidación, distribución y seguimiento al recaudo de regalías por hidrocarburos del SGR y la liquidación y revisión de las autoliquidaciones adelantadas por los operadores de las obligaciones económicas a su cargo. </t>
  </si>
  <si>
    <t>ID de Tarea: 2529732
22/01/2026
$ 94.500.000
(FG)</t>
  </si>
  <si>
    <t xml:space="preserve">109. Prestar servicios profesionales especializados para la gestión de procesos juridicos relacionados con reservas, fiscalización operacional y de producción, regalías en lo relacionado con el trámite de recursos de reposición, gestión contractual, gestión de convenios, trámites de derechos de petición y demás acciones en el marco de la ley 2056 de 2020. </t>
  </si>
  <si>
    <t>110. Prestar servicios profesionales especializados para la gestión de los procesos de fiscalización en los procesos administrativos sancionatorios en la gerencia de asuntos legales y contratación</t>
  </si>
  <si>
    <t>ID de Tarea: 2517995
09/01/2026
$ 127.127.000
(FG)</t>
  </si>
  <si>
    <t xml:space="preserve">111. Prestar servicios profesionales especializados para la gestión  de metodos de ciencia de datos a partir de la información de la vorp que contribuya a mejorar prospectivamente la fiscalización </t>
  </si>
  <si>
    <t>112. Prestar servicios profesionales especializados para la gestión de fiscalización a los procesos operaciones y de producción en lo concerniente a proyectos de producción incremental, recobro mejorado, unificación de campos y producciones conjuntas en el marco de la Ley 2056 de 2020</t>
  </si>
  <si>
    <t>ID de Tarea: 2518002
09/01/2026
$ 98.230.000
(FG)</t>
  </si>
  <si>
    <t>113. Prestar servicios profesionales especializados para la gestión de fiscalización a los procesos de cumplimiento de la normatividad concerniente a la gestión de riesgos de desastres en las operaciones hidrcarburiferas</t>
  </si>
  <si>
    <t>ID de Tarea: 2518008
09/01/2026
$ 115.566.000
(FG)</t>
  </si>
  <si>
    <t>114. Prestar servicios profesionales para la gestión de fiscalización a los procesos de seguimiento y medición de la producción de hidrocarburos</t>
  </si>
  <si>
    <t>ID de Tarea: 2518009
09/01/2026
$ 66.192.000 
(FG)</t>
  </si>
  <si>
    <t>115. Prestar servicios profesionales especializados para fiscalización de la producción hidrocarburibera</t>
  </si>
  <si>
    <t xml:space="preserve"> A-02-02-02-008-003-03
SERVICIOS DE INGENIERÍA</t>
  </si>
  <si>
    <t xml:space="preserve">116. Prestar servicios profesionales especializados para el  soporte y ajuste de las plataformas GOP (gestión de operación de pozos), solar (sistema oficial de liquidación y administración de regalias), así como la administración de las diferentes bases de datos generadas para los repotes requeridos. </t>
  </si>
  <si>
    <t>ID de Tarea: 2518013
09/01/2026
$ 101.475.000
(FG)</t>
  </si>
  <si>
    <t>117. Prestar servicios profesionales especializados para el desarrollo de capacidades en la cadena de valor del gas especialmente en lo relacionado con contratos, calidades, mercado e infraestructura de transporte del Gas natural en Colombia y escenarios comparativos de precios con marcadores internacionales.</t>
  </si>
  <si>
    <r>
      <rPr>
        <sz val="11"/>
        <color theme="9"/>
        <rFont val="Calibri"/>
        <family val="2"/>
      </rPr>
      <t xml:space="preserve">ID de Tarea: 2529809
22/01/2026
$ 112.750.000
(FG)
</t>
    </r>
    <r>
      <rPr>
        <sz val="11"/>
        <color rgb="FFFF0000"/>
        <rFont val="Calibri"/>
        <family val="2"/>
      </rPr>
      <t>DECREMENTADO EN EL IDE DE TAREA: 2529790 // id de control  2044388
ID de Tarea: 2518019 ** 09/01/2026 ** $ 112.750.000 ** (FG) **</t>
    </r>
  </si>
  <si>
    <t>118. Prestar servicios profesionales especializados para la fiscalización de pozos inactivos y abandonados</t>
  </si>
  <si>
    <t xml:space="preserve">119. Prestar servicios profesionales especializados para la gestión de fiscalización a las operaciones en toda la cadena de intervención e integridad de pozos, validando la información suministrada por las operadoras de acuerdo con la normatividad vigente, especialmente en lo relacionado con los aspectos ambientales </t>
  </si>
  <si>
    <t>120. Prestar servicios de apoyo a la gestión de la VORP en los procesos relacionados con la atención de las solicitudes de información técnica derivada de la función de fiscalización, convalidando los inventarios existentes y brindando apoyo en la digitalización de la documentación que sea requerida</t>
  </si>
  <si>
    <t>ID de Tarea: 2518026
09/01/2026
$ 44.130.000
(FG)</t>
  </si>
  <si>
    <t xml:space="preserve">121. Prestar servicios profesionales especializados para la gestión de fiscalización a las operaciones posteriores a la terminación y mantenimiento de pozos, validando la conformidad de las formas solicitadas en la normatividad vigente </t>
  </si>
  <si>
    <t>ID de Tarea: 2518029
09/01/2026
$ 115.566.000
(FG)</t>
  </si>
  <si>
    <t>122. Prestar servicios profesionales especializados para la gestión de fiscalización a los procesos de intervención de pozos en el marco de la normatividad vigente</t>
  </si>
  <si>
    <t>ID de Tarea: 
09/01/2026
$ 71.704.500
(FG)</t>
  </si>
  <si>
    <t>123. Prestar servicios profesionales en la VORP para la gestión diaria de información de producción orientada a los procesos fiscalización volumetrica</t>
  </si>
  <si>
    <t>ID de Tarea: 2529201
22/01/2026
$ 57.780.000
(FG)</t>
  </si>
  <si>
    <t>124. Prestar servicios profesionales para verificar y monitorear la implementación de los planes establecidos por las operadoras en el cumplimiento de las normas de seguridad en actividades de hidrocarburos, incluidas la Gestión de Riesgos de Desastres GRD, la Seguridad de Procesos SP y el Sistema de Gestión en Seguridad y Salud en el Trabajo SGSST, así como realizar inspección y seguimiento presencial en campo a dichos planes, en los contratos celebrados por la Agencia Nacional de Hidrocarburos</t>
  </si>
  <si>
    <t>ID de Tarea: 2518039
09/01/2026
$ 75.119.000
(FG)</t>
  </si>
  <si>
    <t>125. Prestar servicios profesionales especializados  para la gestión de fiscalización a los procesos de seguimiento y medición de la producción de hidrocarburos</t>
  </si>
  <si>
    <t>ID de Tarea: 2518045
09/01/2026
$ 93.765.000 
(FG)</t>
  </si>
  <si>
    <t>126. Prestar servicios profesionales especializados para la gestión de fiscalización a los procesos de seguimiento y medición de la producción de hidrocarburos</t>
  </si>
  <si>
    <t>ID de Tarea: 2534138
28/01/2026
$ 81.000.000
(FG)</t>
  </si>
  <si>
    <t>127. Prestar servicios profesionales en la VORP para la gestión diaria de información de producción orientada a los procesos  fiscalización volumetrica</t>
  </si>
  <si>
    <t>ID de Tarea: 2529218
22/01/2026
$ 50.737.500
(FG)</t>
  </si>
  <si>
    <t>128. Prestar servicios de apoyo a la gestión de la VORP en los procesos relacionados con la atención de las solicitudes de información técnica derivada de la función de fiscalización, convalidando los inventarios existentes y brindando apoyo en la digitalización de la documentación que sea requerida</t>
  </si>
  <si>
    <t>A-02-02-02-008-003-01-9
OTROS SERVICIOS DE GESTIÓN EXCEPTO LOS SERVICIOS DE ADMINISTRACIÓN DE PROYECTOS DE CONSTRUCCIÓN</t>
  </si>
  <si>
    <t>ID de Tarea: 2523093
14/01/2026
$ 44.130.000
(FG)</t>
  </si>
  <si>
    <t>129. Prestar servicios profesionales en los procesos relacionados con la Gerencia de Regalias y Derechos económicos, especialmente en el manejo de base de datos y la generación de reportes de información relacionados con el recaudo del SGR</t>
  </si>
  <si>
    <t>ID de Tarea: 2525103
16/01/2026
$ 40.500.000
(FG)</t>
  </si>
  <si>
    <t>130. Prestar servicios profesionales especializados para la gestión de fiscalización en los procesos de perforación de nuevos pozos e intervención de pozos inactivos</t>
  </si>
  <si>
    <t>ID de Tarea: 2518060
09/01/2026
$ 98.230.000
(FG)</t>
  </si>
  <si>
    <t>131. Prestar servicios profesionales  para la gestión de fiscalización a los procesos de seguimiento y medición de la producción de hidrocarburos</t>
  </si>
  <si>
    <t>ID de Tarea: 2518066
09/01/2026
$ 93.765.000
(FG)</t>
  </si>
  <si>
    <t>132. Prestar los servicios profesionales especializados de para la gestión de fiscalización a los procesos de cumplimiento de la normatividad de salud y seguridad en el trabajo, en le marco de la ley 2056 de 2020</t>
  </si>
  <si>
    <t>ID de Tarea: 2518072
09/01/2026
$ 110.313.000
(FG)</t>
  </si>
  <si>
    <t>133. Prestar servicios profesionales en las labores de fiscalización a los procesos relacionados con el  analisis de yacimientos para proyectos de producción incremental, recobro mejorado, unificaciçon de campos y producciones conjuntas en el marco de la Ley 2056 de 2020</t>
  </si>
  <si>
    <t>ID de Tarea: 2529221
22/01/2026
$ 45.000.000
(FG)</t>
  </si>
  <si>
    <t>134. Prestación de servicios profesionales especializados para la gestión de fiscalización a los procesos operaciones y de producción en lo concerniente a proyectos de producción incremental, recobro mejorado, unificación de campos y producciones conjuntas en el marco de la Ley 2056 de 2020</t>
  </si>
  <si>
    <r>
      <t xml:space="preserve">ID de Tarea: 2531251
26/01/2026
$ 115.566.000
(FG)
</t>
    </r>
    <r>
      <rPr>
        <sz val="11"/>
        <color rgb="FFFF0000"/>
        <rFont val="Calibri"/>
        <family val="2"/>
      </rPr>
      <t>DECREMENTADO: ID DE TAREA: 2531943 ** ID de Tarea: 2518083 ** 09/01/2026 ** $ 115.566.000 ** (FG)</t>
    </r>
  </si>
  <si>
    <t>135. Prestar servicios profesionales en la VORP para la gestión diaria de información de producción orientada a los procesos fiscalización volumetrica</t>
  </si>
  <si>
    <t>ID de Tarea: 2518087
09/01/2026
$ 60.669.000
(FG)</t>
  </si>
  <si>
    <t>136. Prestar servicios de apoyo a la gestión de la VORP en los procesos relacionados con la atención de las solicitudes de información técnica derivada de la función de fiscalización, convalidando los inventarios existentes y brindando apoyo en la digitalización de la documentación que sea requerida.</t>
  </si>
  <si>
    <t>ID de Tarea: 2518093
09/01/2026
$ 33.090.000
(FG)</t>
  </si>
  <si>
    <t>137. Prestar servicios profesionales especializados para la gestión de fiscalización a los procesos de producción, validación de RUTY, conceptos técnicos especializados en el marco de la Ley 2056 de 2020, así como el acompañamiento a los prioridades estratégicas de la VORP en materia de fiscalización</t>
  </si>
  <si>
    <t xml:space="preserve">ID de Tarea: 2518102
09/01/2026
$ 138.688.000
(FG) // INCREMENTO, ID DE TAREA: 2579397 // 2610479 </t>
  </si>
  <si>
    <t>138. Prestar servicios profesionales especializado en los procesos misionales del Sistema General de regalías relacionados con la liquidaciones y cobro de regalías liquidadas del bienio en curso y de periodos anteriores , así como el apoyo a la supervisión de los convenios suscritos con el Ministerio de MInas y Energía para tal fin,  en el marco de lo dispuesto en la Ley 2056 de 2020.</t>
  </si>
  <si>
    <t>ID de Tarea: 2529283
21/01/2026
$ 81.000.000
(FG)</t>
  </si>
  <si>
    <t>139. Prestar servicios profesionales especializados  para la asesoría, acompañamiento y la gestión de procesos jurídicos relacionados con reservas, fiscalización operacional y de producción, regalías y derechos económicos en lo concerniente con los procesos de actos administrativos, cobro coactivo, recursos de reposición, gestión contractual, gestión de convenios, PAS, trámites de derechos de petición y demás acciones en el marco de la Ley 2056 de 2020, así como acompañar a la VORP en los procesos es</t>
  </si>
  <si>
    <t>ID de Tarea: 2518110
09/01/2026
$ 127.127.000
(FG)</t>
  </si>
  <si>
    <t xml:space="preserve">140. Prestar servicios profesionales especializados para la asesoría, acompañamiento y la gestión de procesos jurídicos relacionados con reservas, fiscalización operacional y de producción, regalías y derechos económicos en lo concerniente con los procesos de actos administrativos, cobro coactivo, recursos de reposición, gestión contractual, gestión de convenios, PAS, trámites de derechos de petición y demás acciones en el marco de la ley 2056 de 2020. </t>
  </si>
  <si>
    <t>ID de Tarea: 2518114
09/01/2026
$ 127.127.000
(FG)</t>
  </si>
  <si>
    <t>141. Prestar servicios profesionales especializados para la gestión de fiscalización a los procesos de seguimiento  de perforación de pozos en el sistema gop asegurando la informacón correspondiente y el cumplimiento de la normativa vigente</t>
  </si>
  <si>
    <t>ID de Tarea: 2518135
09/01/2026
$ 138.688.000
(FG)</t>
  </si>
  <si>
    <t>142. Prestar servicios profesionales especializados para la gestión de fiscalización a los procesos de producción, validación de RUTY, copceptos técnicos especializados en el marco de la Ley 2056 de 2020</t>
  </si>
  <si>
    <t>ID de Tarea: 2518145
09/01/2026
$ 138.688.000
(FG)</t>
  </si>
  <si>
    <t>143. Prestar los servicios profesionales especializados  para la gestión de procesos juridicos relacionados con regalias y derechos económicos, especialmente en lo relacionado con los procesos de cobro coactivo, recursos de reposición, en virtud de la nueva delegación del ministerio de minas para la materia</t>
  </si>
  <si>
    <t>144. Prestar servicios profesionales especializados para la gestión administrativa y logistica que garantice la  fiscalización operativa y de producción de los recursos hidrocarburiferos en el marco de la Ley 2056 de 2020</t>
  </si>
  <si>
    <t>ID de Tarea: 2518147
09/01/2026
$ 98.230.000
(FG)</t>
  </si>
  <si>
    <t>145. Prestar los servicios profesionales en la vorp para la gestión diaria de información de producción orientada a los procesos  fiscalización volumetrica</t>
  </si>
  <si>
    <t>ID de Tarea: 2518162
09/01/2026
$ 57.780.000
(FG)</t>
  </si>
  <si>
    <t>146. Prestar servicios profesionales especializados  a los procesos del Sistema General de Regalías, en particular los relacionados con el sistema de seguimiento y control del SGR establecido en la Ley 2056 de 2020; el seguimiento, monitoreo y evaluación a los planes de mejoramiento a los procesos de fiscalización; elaboración los informes a entes de control y el seguimiento a los convenios en el marco de los procesos propios de la gestión de los recursos del SGR.</t>
  </si>
  <si>
    <t>147. Prestar los servicios profesionales especializados  para la gestión de fiscalización a los procesos de cumplimiento de la normatividad concerniente a la gestión de riesgos de desastres en las operaciones hidrcarburiferas</t>
  </si>
  <si>
    <t>ID de Tarea: 2518165
09/01/2026
$ 115.566.000
(FG)</t>
  </si>
  <si>
    <t>148. Prestar servicios profesionales especializados para la gestión adecuada de los procesos de gestión documental relacionada con las actividades de exploración y explotación de hidrocarburos, el seguimiento las acciones de fiscalización, reservas, regalias y derechos economicos en el marco de la Ley 2056 de 2020</t>
  </si>
  <si>
    <t>ID de Tarea: 2518180
09/01/2026
$ 98.230.000
(FG)</t>
  </si>
  <si>
    <t>149. Prestar servicios profesionales especializados para la asesoría, acompañamiento y la gestión de procesos jurídicos relacionados con reservas, fiscalización operacional y de producción, regalías y derechos económicos en lo concerniente con los procesos de actos administrativos, cobro coactivo, recursos de reposición, gestión contractual, gestión de convenios, PAS, trámites de derechos de petición y demás acciones en el marco de la Ley 2056 de 2020</t>
  </si>
  <si>
    <t>ID de Tarea: 2518185
09/01/2026
$ 127.127.000
(FG)</t>
  </si>
  <si>
    <t>150. Prestar servicios profesionales especializados para la gestión de fiscalización a los procesos de seguimiento y medición de la producción de hidrocarburos</t>
  </si>
  <si>
    <t>ID de Tarea: 2518294
09/01/2026
$ 115.566.000
(FG)</t>
  </si>
  <si>
    <t>151. Prestar servicios profesionales especializados en la VORP para la gestión diaria de información de producción orientada a los procesos fiscalización volumetrica y verificación de la validez de las redes volumetricas de los campos de los grupos de trabajo</t>
  </si>
  <si>
    <t>152. Prestar servicios profesionales especializados que aseguren el adecuado funcionamiento de los procesos administrativos, logisticos y financieros de la VORP que permitan el efectivo cumplimiento de las funciones misionales en el marco de la Ley 2056 de 2020</t>
  </si>
  <si>
    <t>ID de Tarea:2518351
10/01/2026
$ 138.688.000
(JGPB)</t>
  </si>
  <si>
    <t>153. Prestar servicios profesionales especializados para la gestión de procesos jurídicos relacionados con fiscalización, especialmente en lo concerniente con los procesos de actos administrativos, recursos de reposición, derechos de petición en el marco de la Ley 2056 de 2020</t>
  </si>
  <si>
    <t>ID de Tarea: 2518318
09/01/2026
$ 115.566.000
(FG)</t>
  </si>
  <si>
    <t>154. Prestar servicios profesionales especializados para la gestión de procesos juridicos en el cumplimiento de la fiscalización y demas acciones que se deriven de lo dispuesto en la Ley 2056 de 2020</t>
  </si>
  <si>
    <t>ID de Tarea:2518334
10/01/2026
$ 115.566.000
(JGPB)</t>
  </si>
  <si>
    <t>155. Prestar servicios profesionales especializados para la gestión integral del presupuesto, programación de caja y seguimiento a la ejecución de los recursos del sgr bajo la ordenación de la vorp  en el marco de lo dispuesto por la ley 2056 de 2020</t>
  </si>
  <si>
    <t xml:space="preserve">156. Prestar servicios profesionales especializados para los procesos de planeación, monitoreo seguimiento  y evaluación de los KPI y OKR que miden la gestión de la VORP; elaboración los informes de rendición de cuentas a las diferentes partes interesadas y asesorar el procesos de fiscalización en torno a los procesos de seguridad en las labores de hidrocarburos en en marco de lo dispuesto por la Ley 2056 de 2020 </t>
  </si>
  <si>
    <t>157. Prestar servicios profesionales especializados en torno a los procesos de recursos y reservas, los procesos de fiscalización de la producción y las operaciones, así como los procesos de regalías, en el marco de lo establecido en la Ley 2056 de 2020 y demás normas que lo complementan</t>
  </si>
  <si>
    <t>ID de Tarea:2518361
10/01/2026
$ 138.688.000
(JGPB)</t>
  </si>
  <si>
    <t>158. Prestar los servicios profesionales especializados  para la gestión de procesos juridicos relacionados con regalias y derechos económicos, especialmente en lo relacionado con los procesos de cobro coactivo, recursos de reposición, en virtud de la nueva delegación del ministerio de minas para la materia y demas acciones en el marco de la ley 2056 de 2020</t>
  </si>
  <si>
    <t>ID de Tarea:2518367
10/01/2026
$ 115.566.000
(JGPB)</t>
  </si>
  <si>
    <t>159. Prestar servicios profesionales especializados a la gestión de fiscalización realizando monitoreio, seguimiento, evaluación y aprobación de los procesos de producción de hidrocarburos en el marco de la Ley 2026 de 2020, en los campos que le sean asignados</t>
  </si>
  <si>
    <t>160. Prestar servicios profesionales especializados  para la gestión de fiscalización a los procesos de seguimiento y medición de la producción de hidrocarburos</t>
  </si>
  <si>
    <t>ID de Tarea: 2529266
22/01/2026
$ 58.500.000
(FG)</t>
  </si>
  <si>
    <t xml:space="preserve">161. Prestar servicios profesionales especializados para la gestión de fiscalización a las operaciones posteriores a la terminación y mantenimiento de pozos, validando la conformidad de las formas solicitadas en la normatividad vigente </t>
  </si>
  <si>
    <t>ID de Tarea:2518382
10/01/2026
$ 138.688.000
(JGPB)</t>
  </si>
  <si>
    <t>162. PRESTAR SERVICIOS PROFESIONALES ESPECIALIZADOS PARA LA GESTIÓN DE LOS PROCESOS DE FISCALIZACIÓN EN LOS PROCESOS ADMINISTRATIVOS SANCIONATORIOS EN LA GERENCIA DE ASUNTOS LEGALES Y CONTRATACIÓN</t>
  </si>
  <si>
    <t>ID de Tarea: 2518389
11/01/2026
$ 127.127.000
(JGPB)</t>
  </si>
  <si>
    <t>163. Prestar servicios profesionales para la gestión de fiscalización a los procesos de seguimiento y medición de la producción de hidrocarburos</t>
  </si>
  <si>
    <t>ID de Tarea: 2518394
11/01/2026
$ 57.783.000
(JGPB)</t>
  </si>
  <si>
    <t>164. Prestar servicios profesionales especializados para la gestión de fiscalización operacional y volumétrica en los procesos de exploración y explotación de hidrocarburos en el marco de la Ley 2056 de 2020, particularmente en el analisis de yacimientos.</t>
  </si>
  <si>
    <t>ID de Tarea:2518421
10/01/2026
$ 127.127.000
(JGPB)</t>
  </si>
  <si>
    <t>165.  Prestar servicios profesionales especializados para la gestión de los procesos de fiscalización en los procesos administrativos sancionatorios, así como realizar la secretaria técnica y demás apoyos en el comité de pas  en la gerencia de asuntos legales y contratación</t>
  </si>
  <si>
    <t>ID de Tarea:2518425
10/01/2026
$ 135.025.000
(JGPB)</t>
  </si>
  <si>
    <t>166. Prestar servicios profesionales especializados de  la gestión, monitoreo, seguimiento, evaluación de los requiermientos por derechos de petición, entes de control, control politico por el congreso de la republica, asi como en la elaboración de informes propios de la vicepresidencia en las funciones misionales de la misma</t>
  </si>
  <si>
    <t>ID de Tarea:2518436
11/01/2026
$ 115.566.000
(JGPB)</t>
  </si>
  <si>
    <t>167. Prestar servicios profesionales especializados a la gestión de fiscalización realizando planificación, monitoreo, seguimiento, evaluación y aprobación de los procesos de producción de hidrocarburos en el marco de la ley 2056 de 2020, en los campos que le sean asignados</t>
  </si>
  <si>
    <t>ID de Tarea:2518441
11/01/2026
$ 132.198.000
(JGPB)</t>
  </si>
  <si>
    <t>168. Prestar servicios profesionales especializados para la gestión de procesos juridicos relacionados con regalias y derechos económicos, especialmente en lo concerniente con los procesos de actos administrativos, cobro coactivo, recursos de reposición, en virtud de la nueva delegación del Ministerio de Minas para la liquidación de regalias de periodos anteriores y demas acciones en el marco de la Ley 2056 de 2020</t>
  </si>
  <si>
    <t>ID de Tarea:2518445
11/01/2026
$ 98.230.000
(JGPB)</t>
  </si>
  <si>
    <t>169. Prestar servicios profesionales especializados para la gestión de los asuntos de gestión presupuestal del SGR, regalias y derechos economicos, asi como informes especializados de la gerencia en el marco de la Ley 2056 de 2020</t>
  </si>
  <si>
    <t>ID de Tarea: 2518167
09/01/2026
$ 115.566.000
(FG)</t>
  </si>
  <si>
    <t>170. Prestar servicios profesionales en las labores de fiscalización a los procesos relacionados con el  analisis de yacimientos para proyectos de producción incremental, recobro mejorado, unificaciçon de campos y producciones conjuntas en el marco de la Ley 2056 de 2020</t>
  </si>
  <si>
    <t>ID de Tarea:2518454
11/01/2026
$ 138.688.000
(JGPB)</t>
  </si>
  <si>
    <t>171. Prestar servicios profesionales especializados a la gestión de fiscalización realizando monitoreo, seguimiento, evaluación y aprobación de los procesos de producción de hidrocarburos, así como la elaboración de conceptos técnicos especializados en el marco de la Ley 2056 de 2020, en los campos que le sean asignados</t>
  </si>
  <si>
    <t>ID de Tarea:2518463
10/01/2026
$ 138.688.000
(JGPB)</t>
  </si>
  <si>
    <t>172. Prestar servicios profesionales especializados  para la gestión de fiscalización a los procesos operaciones y de producción en lo concerniente a proyectos de producción incremental, recobro mejorado, unificación de campos y producciones conjuntas en el marco de la Ley 2056 de 2020</t>
  </si>
  <si>
    <t>ID de Tarea:518466
10/01/2026
$ 138.688.000
(JGPB)</t>
  </si>
  <si>
    <t>173. Prestar servicios profesionales especializados para la gestión de fiscalización a los procesos de pozos inactivos y abandonados, asegurando la integridad de pozos y el cumplimiento conforme a la normatividad vigente, asi como el seguimiento a los cronogramas de suspensión, reactivación y abandono</t>
  </si>
  <si>
    <t xml:space="preserve">174. Prestar servicios profesionales especializados para la gestión de fiscalización a los procesos de perforación, terminación, suspensión y abandono en el marco de la Ley 2056 de 2020 </t>
  </si>
  <si>
    <t>ID de Tarea: 2529314
22/01/2026
$ 81.000.000
(FG)</t>
  </si>
  <si>
    <t>175. Prestar servicios profesionales especializados para fiscalización de la producción hidrocarburibera</t>
  </si>
  <si>
    <t>ID de Tarea:2518533
10/01/2026
$ 115.566.000
(JGPB)</t>
  </si>
  <si>
    <t>176. Prestar servicios profesionales en la VORP para la gestión diaria de información de producción orientada a los procesos  fiscalización volumetrica</t>
  </si>
  <si>
    <t>ID de Tarea:2518542
10/01/2026
$ 63.558.000
(JGPB) // INCREMENTO ID DE TAREA: 2579405</t>
  </si>
  <si>
    <t>177. Prestar servicios profesionales para el soporte en los procesos de fiscalización a los procesos de seguimiento y medición de la producción de hidrocarburos</t>
  </si>
  <si>
    <t>ID de Tarea: 2529337
22/01/2026
$ 40.500.000
(FG)</t>
  </si>
  <si>
    <t>178. Prestar servicios profesionales especializados para fiscalización de la producción hidrocarburibera</t>
  </si>
  <si>
    <t>179. Prestar servicios profesionales especializados para la gestión de fiscalización a los procesos de producción, validación de RUTY, copceptos técnicos especializados en el marco de la Ley 2056 de 2020</t>
  </si>
  <si>
    <t>ID de Tarea:2518548
10/01/2026
$ 138.688.000
(JGPB)</t>
  </si>
  <si>
    <t>180. Prestar servicios profesionales especializados en gestión integral de bases de datos, plataformas volumétricas y de información en la VORP, incluyendo diseño, implementación, carga masiva de datos, automatización de procesos y generación de reportes para análisis en el centro de control de fiscalización.</t>
  </si>
  <si>
    <t>ID de Tarea:2518554
10/01/2026
$ 115.566.000
(JGPB)</t>
  </si>
  <si>
    <t>181. Prestar servicios profesionales especializados para fiscalización de la producción hidrocarburibera</t>
  </si>
  <si>
    <t>ID de Tarea:2518560
10/01/2026
$ 115.566.000
(JGPB)</t>
  </si>
  <si>
    <t>182. Prestar servicios profesionales especializados a la gestión de fiscalización realizando monitoreio, seguimiento, evaluación y aprobación de los procesos de producción de hidrocarburos en el marco de la ley 2026 de 2020, en los campos que le sean asignados</t>
  </si>
  <si>
    <t xml:space="preserve">183. Prestar servicios profesionales especializados para la gestión de fiscalización a las operaciones posteriores a la terminación y mantenimiento de pozos, validando la conformidad de las formas solicitadas en la normatividad vigente </t>
  </si>
  <si>
    <t>184. Prestar los servicios profesionales especializados  para la gestión de fiscalización a los procesos de emisiones fugitivas de gas y venteos en el marco del cumplimiento a la resolución 40066 del 2022 y 40317 del 2023</t>
  </si>
  <si>
    <t>ID de Tarea:2518569
10/01/2026
$ 93.765.000
(JGPB)</t>
  </si>
  <si>
    <t>185. Prestar servicios profesionales a la gestión de fiscalización realizando monitoreio, seguimiento, evaluación y aprobación de los procesos de producción de hidrocarburos en el marco de la ley 2056 de 2020, en los campos que le sean asignados</t>
  </si>
  <si>
    <t>ID de Tarea: 2525104
16/01/2026
$  67.500.000
(FG)</t>
  </si>
  <si>
    <t xml:space="preserve">186. Prestar servicios profesionales especializados  para la gestión de fiscalización a los procesos de seguimiento y medición de la producción de hidrocarburos </t>
  </si>
  <si>
    <t>ID de Tarea: 2529375
22/01/2026
$ 81.000.000
(FG) // INCREMENTO, ID DE TAREA: 2579437</t>
  </si>
  <si>
    <t>187. Prestar servicios profesionales especializados para la gestión de fiscalización a los procesos de pozos inactivos y abandonados, asegurando la integridad de pozos y el cumplimiento conforme a la normatividad vigente, asi como el seguimiento a los cronogramas de suspensión, reactivación y abandono</t>
  </si>
  <si>
    <t>ID de Tarea:2518585
10/01/2026
$ 138.688.000
(JGPB)</t>
  </si>
  <si>
    <t>188. Prestar servicios profesionales para la gestión de fiscalización a los procesos se seguimiento de perforación de pozos en el sistema GOP asegurando la información correspondiente y el cumplimiento de la normativa vigente.</t>
  </si>
  <si>
    <t>ID de Tarea: 2529383
22/01/2026
$ 41.400.000
(FG)</t>
  </si>
  <si>
    <t>189. Prestar servicios profesionales especializados para la gestión de fiscalización a los procesos operaciones y de producción en lo concerniente a proyectos de producción incremental, recobro mejorado, unificación de campos y producciones conjuntas en el marco de la Ley 2056 de 2020</t>
  </si>
  <si>
    <t>ID de Tarea:2518597
10/01/2026
$ 138.688.000
(JGPB)</t>
  </si>
  <si>
    <t>190. Prestar servicios profesionales especializados para el acompañamiento a los procesos de fiscalización a los procesos de intervención de pozos en el marco de la normatividad vigente</t>
  </si>
  <si>
    <t>ID de Tarea:2518607
10/01/2026
$ 138.688.000
(JGPB)</t>
  </si>
  <si>
    <t>191. Prestar servicios profesionales especializados para la gestión de fiscalización a los procesos de perforación, terminación, suspensión y abandono en el marco de la Ley 2056 de 2020</t>
  </si>
  <si>
    <t>ID de Tarea:2518609
10/01/2026
$ 115.566.000
(JGPB)</t>
  </si>
  <si>
    <t>192. Prestar servicios profesionales para la gestión diaria de información de producción orientada a los procesos fiscalización volumétrica y verificación de la validez de las redes volumétricas de los campos de los grupos de trabajo</t>
  </si>
  <si>
    <t>ID de Tarea:2518611
10/01/2026
$ 75.119.000
(JGPB)</t>
  </si>
  <si>
    <t>193. Prestar servicios profesionales especializados a la gestión de fiscalización realizando monitoreio, seguimiento, evaluación y aprobación de los procesos de producción de hidrocarburos en el marco de la Ley 2056 de 2020, en los campos que le sean asignados</t>
  </si>
  <si>
    <t>ID de Tarea:2518613
10/01/2026
$ 115.566.000
(JGPB)</t>
  </si>
  <si>
    <t>194. Prestar servicios profesionales especializados para  la  fiscalización de pozos inactivos y abandonados</t>
  </si>
  <si>
    <t>195. Prestar servicios profesionales especializados para facilitar la función de fiscalización a los procesos de pozos inactivos y abandonados</t>
  </si>
  <si>
    <t>ID de Tarea:2518615
10/01/2026
$ 86.680.000
(JGPB)</t>
  </si>
  <si>
    <t>196. Prestar servicios profesionales especializados para la gestión de fiscalización a los procesos de perforación, terminación, suspensión y abandono en el marco de la Ley 2056 de 2020</t>
  </si>
  <si>
    <t>ID de Tarea:2518618
10/01/2026
$ 115.566.000
(JGPB)</t>
  </si>
  <si>
    <t>197. Prestar servicios profesionales especializados para el acompañamiento a los procesos  de fiscalización a los procesos de seguimiento y medición de la producción de hidrocarburos</t>
  </si>
  <si>
    <t>ID de Tarea: 2523073
14/01/2026
$ 98.230.000
(FG)</t>
  </si>
  <si>
    <t>198. Prestar servicios profesionales especializados para fiscalización de la producción hidrocarburibera</t>
  </si>
  <si>
    <t>ID de Tarea:2518620
10/01/2026
$ 98.230.000
(JGPB)</t>
  </si>
  <si>
    <t>199. Prestar servicios profesionales especializados a la gestión de fiscalización realizando monitoreio, seguimiento, evaluación y aprobación de los procesos de producción de hidrocarburos en el marco de la Ley 2056 de 2020, en los campos que le sean asignados</t>
  </si>
  <si>
    <t>ID de Tarea:2518622
10/01/2026
$ 115.566.000
(JGPB)</t>
  </si>
  <si>
    <t>200. Prestar servicios profesionales especializados para fiscalización de la producción hidrocarburibera en temas de calidad</t>
  </si>
  <si>
    <t>ID de Tarea:2518625
10/01/2026
$ 98.230.000
(JGPB)</t>
  </si>
  <si>
    <t>201. Prestar servicios profesionales especializados para la gestión de fiscalización a los procesos se seguimiento  de perforación de pozos en el sistema GOP asegurando la informacón correspondiente y el cumplimiento de la normativad vigente</t>
  </si>
  <si>
    <t>ID de Tarea:2518628
10/01/2026
$ 138.688.000
(JGPB)</t>
  </si>
  <si>
    <t>202. Prestar servicios profesionales en la VORP para la gestión diaria de información de producción orientada a los procesos fiscalización volumetrica</t>
  </si>
  <si>
    <t>ID de Tarea: 2529397
22/01/2026
$ 45.000.000
(FG)</t>
  </si>
  <si>
    <t>203. Prestar servicios profesionales especializados  para la gestión de fiscalización en tordo los procesos de emisiones fugitivas de gas y venteos en el marco del cumplimiento a la resolución 40066 del 2022 y 40317 del 2023, el acompañamiento en los tramites de la VORP ante el ANLA y el MADS y el asesoramiento en temas de sostenibilidad</t>
  </si>
  <si>
    <t>204. PRESTAR SERVICIOS PROFESIONALES ESPECIALIZADOS PARA LA GESTIÓN, LIDERAZGO Y REVISIÓN DE LOS PROCESOS DE FISCALIZACIÓN EN EL MARCO DEL PROCEDIMIENTO ADMINISTRATIVO SANCIONATORIO QUE ADELANTA LA GERENCIA DE ASUNTOS LEGALES Y CONTRATACIÓN</t>
  </si>
  <si>
    <t>ID de Tarea:2518634
10/01/2026
$ 150.238.000
(JGPB)</t>
  </si>
  <si>
    <t>205. Prestar servicios profesionales especializados en los procesos misionales del Sistema General de regalías, relacionados con con el desarrollo de las acciones necesarias para cumplir con las funciones asignadas a la ANH,   en el marco de lo dispuesto en la Ley 2056 de 2020 y demás normativa vigente.</t>
  </si>
  <si>
    <t>ID de Tarea:2518637
10/01/2026
$ 138.688.000
(JGPB)</t>
  </si>
  <si>
    <t>206. Prestar servicios profesionales para la gestión de fiscalización a los procesos de seguimiento y medición de la producción de hidrocarburos</t>
  </si>
  <si>
    <t>ID de Tarea:2518640
10/01/2026
$ 98.230.000
(JGPB)</t>
  </si>
  <si>
    <t>207. Prestar servicios profesionales especializados para el seguimiento al contrato de compraventa de crudo de regalías pagadas en especie en el marco de lo establecido en la Ley 2056 de 2020.</t>
  </si>
  <si>
    <t>ID de Tarea:2518643
10/01/2026
$ 138.688.000
(JGPB)</t>
  </si>
  <si>
    <t>208. Prestar servicios profesionales especializados como ingeniero de confiabilidad y automatización en el proceso qie se desarrolla en el marco del proyecto de Modernización a la Fiscalización de fiscalización hidrocarburos en el marco de la Ley 2056 de 2020</t>
  </si>
  <si>
    <t>ID de Tarea:2518645
10/01/2026
$ 138.688.000
(JGPB)</t>
  </si>
  <si>
    <t>209. Prestar servicios profesionales especializados para la gestión de fiscalización a los procesos de pozos inactivos y abandonados, asegurando la integridad de pozos y el cumplimiento conforme a la normatividad vigente, asi como el seguimiento a los cronogramas de suspensión, reactivación y abandono</t>
  </si>
  <si>
    <t>ID de Tarea:2518646
10/01/2026
$ 86.680.000
(JGPB)</t>
  </si>
  <si>
    <t>210. Prestar servicios profesionales que faciliten y contribuyan a la  fiscalización a los procesos de producción hidrocarburifera</t>
  </si>
  <si>
    <t>ID de Tarea:2518650
10/01/2026
$ 98.230.000
(JGPB)</t>
  </si>
  <si>
    <t>211. Prestar servicios profesionales para la gestión de fiscalización a los procesos de seguimiento y medición de la producción de hidrocarburos</t>
  </si>
  <si>
    <t>ID de Tarea: 2533758
28/01/2026
$ 40.500.000
(FG)</t>
  </si>
  <si>
    <t>212. Prestar servicios de apoyo a la gestión, administrativa, asistencial, logístico y operativo de la Vicepresidencia de Operaciones, regalías y participaciones para contribuir al ejercicio eficiente de la fiscalización de los activos hidrocarburiferos</t>
  </si>
  <si>
    <t>A-02-02-02-008-003-01-9
OTROS SERVICIOS DE GESTIÓN EXCEPTO LOS SERVICIOS  DE ADMINISTRACIÓN DE  PROYECTOS DE CONSTRUCCIÓN</t>
  </si>
  <si>
    <t>ID de Tarea:2518653
10/01/2026
$ 36.403.500
(JGPB) // INCREMENTO EN EL ID DE TAREA: 2579412</t>
  </si>
  <si>
    <t>213. Prestar servicios profesionales en la VORP para la gestión diaria de información de producción orientada a los procesos fiscalización volumetrica</t>
  </si>
  <si>
    <t>ID de Tarea:2518658
10/01/2026
$ 63.558.000
(JGPB)</t>
  </si>
  <si>
    <t>214. Prestar servicios profesionales especializados para el acompañamiento a los procesos de fiscalización a los procesos de pozos inactivos y abandonados conforme a la normatividad vigente</t>
  </si>
  <si>
    <t>ID de Tarea: 2529444
22/01/2026
$ 115.566.000
(FG)</t>
  </si>
  <si>
    <t>215. restar servicios profesionales para facilitar la fiscalización a los procesos de producción hidrocarburifera.</t>
  </si>
  <si>
    <t>ID de Tarea:2518663
10/01/2026
$ 98.230.000
(JGPB) // INCREMENTO, ID DE TAREA: 2579419</t>
  </si>
  <si>
    <t>216. Prestar servicios profesionales especializados  para la gestión de fiscalización a los procesos operaciones y de producción en lo concerniente a proyectos de producción incremental, recobro mejorado, unificación de campos y producciones conjuntas en el marco de la Ley 2056 de 2020</t>
  </si>
  <si>
    <t>ID de Tarea:2518670
10/01/2026
$ 138.688.000
(JGPB)</t>
  </si>
  <si>
    <t>217. Prestar servicios profesionales especializados  para la asesoría, acompañamiento y la gestión de procesos jurídicos relacionados con reservas, fiscalización operacional y de producción, regalías y derechos económicos en lo concerniente con los procesos de actos administrativos, cobro coactivo, recursos de reposición, gestión contractual, gestión de convenios, PAS, trámites de derechos de petición y demás acciones en el marco de la Ley 2056 de 2020</t>
  </si>
  <si>
    <t>A-02-02-02-008-002-01
SERVICIOS JURIDICOS</t>
  </si>
  <si>
    <r>
      <t xml:space="preserve">ID de Tarea: 2527793
20/01/2026
$ 127.127.000
(FG)
</t>
    </r>
    <r>
      <rPr>
        <sz val="11"/>
        <color rgb="FFFF0000"/>
        <rFont val="Calibri"/>
        <family val="2"/>
      </rPr>
      <t>SE DECREMENTÓ EN EL ID DE TAREA: 2525106</t>
    </r>
    <r>
      <rPr>
        <sz val="11"/>
        <color theme="1"/>
        <rFont val="Calibri"/>
        <family val="2"/>
      </rPr>
      <t xml:space="preserve">
ID de Tarea:2518674 ** 10/01/2026 ** $ 115.566.000 (JGPB)</t>
    </r>
  </si>
  <si>
    <t>218. Prestar servicios profesionales especializados para el  soporte y ajuste de la plataforma SLIDE, articulado con los diferentes sistemas de información de la VORP, así como la administración de las diferentes bases de datos generadas para los repotes requeridos.</t>
  </si>
  <si>
    <t>ID de Tarea:2518675
10/01/2026
$ 101.475.000
(JGPB)</t>
  </si>
  <si>
    <t>219. Prestar los servicios profesionales especializados para brindar el soporte y la administración funcional de los sistemas de la VORP en articulación con la OTI. Así como, gestionar con quien corresponda el soporte técnico necesario para el mantenimiento correctivo y evolutivo de los sistemas de la VORP</t>
  </si>
  <si>
    <t>ID de Tarea:2518676
10/01/2026
$ 98.230.000
(JGPB)</t>
  </si>
  <si>
    <t>220. Prestar servicios profesionales en las labores de fiscalización a los procesos relacionados con el  analisis de yacimientos para proyectos de producción incremental, recobro mejorado, unificación de campos y producciones conjuntas en el marco de la Ley 2056 de 2020</t>
  </si>
  <si>
    <t>ID de Tarea:2518677
10/01/2026
$ 110.313.000
(JGPB)</t>
  </si>
  <si>
    <t>221. Prestar los servicios profesionales especializados para brindar el soporte y la administración funcional de los Sistemas de la VORP en articulación con la OTI. Así como, gestionar con quien corresponda el soporte técnico necesario para el mantenimiento correctivo y evolutivo de los sistemas de la VORP</t>
  </si>
  <si>
    <t>ID de Tarea: 2526336
19/01/2026
$ 81.000.000
(FG)</t>
  </si>
  <si>
    <t>222. Prestar servicios especializados en diseño gráfico, construcción de piezas comunicativas que aseguren la comunicación efectiva de alto impacto en los procesos misionales a cargo de la VORP</t>
  </si>
  <si>
    <t>ID de Tarea:2518678
10/01/2026
$ 78.930.000
(JGPB)</t>
  </si>
  <si>
    <t>223. Prestar servicios profesionales especializados como articulador del proyecto de modernización integral de la fiscalización en sus diferentes componentes y productos, con el fin de darle cumplimiento a la normatividad vigente y en especial en lo dispuesto en el CONPES 4075, en particular en lo relacionado con la optimización e implementación de  acciones de mejora a los procesos de fiscalización de producción de hidrocarburos”.</t>
  </si>
  <si>
    <t>ID de Tarea:2518679
10/01/2026
$ 149.963.000
(JGPB)</t>
  </si>
  <si>
    <t>224. Prestar servicios profesionales especializados, en la gestión y tramite de pagos generados por la VORP; como también, en el fortalecimiento y actualización de los procedimientos de la tesorería de la ANH.</t>
  </si>
  <si>
    <t>ID de Tarea: 2518680
10/01/2026
$ 115.566.000
(JGPB)</t>
  </si>
  <si>
    <t xml:space="preserve">225. Prestar servicios profesionales especializados para el diseño, implementación, conectividad y optimización de arquitecturas tecnológicas en el marco del proyecto de modernización integral de la fiscalización. </t>
  </si>
  <si>
    <t>ID de Tarea: 2518681
10/01/2026
$ 138.688.000
(JGPB)</t>
  </si>
  <si>
    <t>226. Prestar servicios profesionales para la fiscalización de intervención de pozos</t>
  </si>
  <si>
    <t>ID de Tarea: 2518683
10/01/2026
$ 55.156.500
(JGPB)</t>
  </si>
  <si>
    <t xml:space="preserve">227. Prestar servicios profesionales especializados para la gestión de fiscalización a las operaciones posteriores a la terminación y mantenimiento de pozos, validando la conformidad de las formas solicitadas en la normatividad vigente </t>
  </si>
  <si>
    <t>ID de Tarea:  2518685
10/01/2026
$ 132.384.000
(JGPB)</t>
  </si>
  <si>
    <t>228. Prestar servicios profesionales especializados para el acompañamiento a los procesos de fiscalización a los procesos de pozos inactivos y abandonados conforme a la normatividad vigente</t>
  </si>
  <si>
    <t>ID de Tarea:   2518686
10/01/2026
$ 98.230.000
(JGPB)</t>
  </si>
  <si>
    <t xml:space="preserve">229. Prestar servicios profesionales especializados para la gestión de fiscalización a las operaciones posteriores a la terminación y mantenimiento de pozos, validando la conformidad de las formas solicitadas en la normatividad vigente </t>
  </si>
  <si>
    <t>ID de Tarea:   2518687
10/01/2026
$ 82.729.500
(JGPB)</t>
  </si>
  <si>
    <t>230. Prestar servicios profesionales especializados para la gestión de los datos de la VORP a partir de métodos de analítica avanzada y ciencia de datos con un enfoque de machine learning o similares, en el marco del proyecto de modernización integral de la fiscalización.</t>
  </si>
  <si>
    <t>ID de Tarea:  2518688
10/01/2026
$ 173.349.000
(JGPB)</t>
  </si>
  <si>
    <t>231. Prestar los servicios profesionales especializados para el desarrollo y diseño de los sistemas de control electrónico para la automatización de los procesos de captura y consolidación de los datos de producción y la calidad de hidrocarburos  en el marco del proyecto de modernización integral de la fiscalización.</t>
  </si>
  <si>
    <t>ID de Tarea:  2518689
10/01/2026
$ 138.688.000
(JGPB)</t>
  </si>
  <si>
    <t>232. Prestar servicios profesionales especializados  para la gestión de fiscalización a los procesos operaciones y de producción en lo concerniente a proyectos de producción incremental, recobro mejorado, unificación de campos y producciones conjuntas en el marco de la Ley 2056 de 2020</t>
  </si>
  <si>
    <t>ID de Tarea: 2526341
19/01/2026
$ 94.500.000
(FG)</t>
  </si>
  <si>
    <t>233. Prestar servicios de apoyo a la gestión de la VORP en los procesos relacionados con la atención de las solicitudes de información técnica derivada de la función de fiscalización, convalidando los inventarios existentes y brindando apoyo en la digitalización de la documentación que sea requerida</t>
  </si>
  <si>
    <t>ID de Tarea:  2518690
10/01/2026
$ 42.030.000
(JGPB)</t>
  </si>
  <si>
    <t>234. Prestar servicios de apoyo a la gestión de la VORP en los procesos relacionados con la atención de las solicitudes de información técnica derivada de la función de fiscalización, convalidando los inventarios existentes y brindando apoyo en la digitalización de la documentación que sea requerida</t>
  </si>
  <si>
    <t>ID de Tarea:  2518691
10/01/2026
$ 34.670.000
(JGPB)</t>
  </si>
  <si>
    <t>235. Prestar servicios de apoyo a la gestión de la VORP en los procesos relacionados con la atención de las solicitudes de información técnica derivada de la función de fiscalización, convalidando los inventarios existentes y brindando apoyo en la digitalización de la documentación que sea requerida</t>
  </si>
  <si>
    <t>ID de Tarea: 2518692
10/01/2026
$ 44.130.000
(JGPB)</t>
  </si>
  <si>
    <t>236. Prestar servicios de apoyo a la gestión de la VORP en los procesos relacionados con la atención de las solicitudes de información técnica derivada de la función de fiscalización, convalidando los inventarios existentes y brindando apoyo en la digitalización de la documentación que sea requerida</t>
  </si>
  <si>
    <t>ID de Tarea: 2518693
10/01/2026
$ 34.150.000
(JGPB)</t>
  </si>
  <si>
    <t>237. Prestar servicios profesionales para facilitar la  fiscalización relacionada con riesgos en las operaciones de hidrocarburos</t>
  </si>
  <si>
    <t>ID de Tarea: 2534317
28/01/2026
$ 112.750.000
(FG)</t>
  </si>
  <si>
    <t>238. Prestar servicios profesionales especializados para la gestión de fiscalización a los procesos de cumplimiento de la normatividad concerniente a la gestión de riesgos de desastres en las operaciones hidrcarburiferas</t>
  </si>
  <si>
    <t>239.  Prestar servicios profesionales especializados para la gestión de los procesos de fiscalización en los procesos administrativos sancionatorios, así como realizar la secretaria técnica y demás apoyos en el comité de pas  en la gerencia de asuntos legales y contratación</t>
  </si>
  <si>
    <t xml:space="preserve">ID de Tarea:  2525107
17/01/2026 
$ 108.000.000
(FG) </t>
  </si>
  <si>
    <t>240. Prestaciòn de servicios asistenciales a las diferentes áreas funcionales de la VORP en el marco de los procesos de fiscalizacion según lo dispuesto en la Ley 2056 de 2020</t>
  </si>
  <si>
    <t>241. PRESTAR LOS SERVICIOS PROFESIONALES ESPECIALIZADOS PARA LA GESTIÓN DE FISCALIZACIÓN A LOS PROCESOS DE EMISIONES FUGITIVAS DE GAS Y VENTEOS EN EL MARCO DEL CUMPLIMIENTO A LA RESOLUCIÓN 40066 DEL 2022 Y 40317 DEL 2023</t>
  </si>
  <si>
    <t>ID de Tarea: 2526348
19/01/2026
$ 67.500.000
(FG)</t>
  </si>
  <si>
    <t>242. Prestar servicios profesionales especializados  para la gestión de fiscalización a los procesos de seguimiento y medición de la producción de hidrocarburos</t>
  </si>
  <si>
    <t>ID de Tarea: 2529519
22/01/2026
$ 90.000.000
(FG)</t>
  </si>
  <si>
    <t>243. Prestar servicios profesionales en la VORP para la gestión diaria de información de producción orientada a los procesos fiscalización volumetrica</t>
  </si>
  <si>
    <t>ID de Tarea: 2529531
22/01/2026
$ 47.278.125
(FG)</t>
  </si>
  <si>
    <t>244. Prestar servicios profesionales especializados para la gestión de los proyectos del Sistema General de Regalías, apoyar la elaboración de conceptos técnicos en el marco de los procesos de regalías y derechos económicos; seguimiento, monitoreo y evaluación a los procesos de regalías y derechos económicos en el marco de lo dispuesto en la Ley 2056 de 2020</t>
  </si>
  <si>
    <t>ID de Tarea: 2529739
22/01/2026
$ 81.000.000
(FG)</t>
  </si>
  <si>
    <t>245. Prestar servicios profesionales especializados para la revisión y actualización de manuales y procesos que permitan la estandarización de la fiscalización volumetrica y de calidad hidrocarburifera</t>
  </si>
  <si>
    <t>ID de Tarea: 2518695
09/01/2026
$ 86.680.000
(FG)</t>
  </si>
  <si>
    <t>246. Prestar servicios profesionales en la VORP para la gestión diaria de información de producción orientada a los procesos fiscalización volumetrica</t>
  </si>
  <si>
    <t>ID de Tarea: 2529575
22/01/2026
$ 58.500.000
(FG)</t>
  </si>
  <si>
    <t>247. Prestar servicios de apoyo a la gestión de la VORP en los procesos relacionados con la atención de las solicitudes de información técnica derivada de la función de fiscalización, convalidando los inventarios existentes y brindando apoyo en la digitalización de la documentación que sea requerida</t>
  </si>
  <si>
    <t>ID de Tarea: 2518694
10/01/2026
$ 42.030.000
(JGPB)</t>
  </si>
  <si>
    <t>248. Prestar servicios profesionales especializados para la gestión de los datos de la VORP a partir de métodos de analítica avanzada y ciencia de datos agentica para los diferentes procesos de fiscalización del área</t>
  </si>
  <si>
    <t>ID de Tarea: 2518696
09/01/2026
$ 126.080.000
(FG)</t>
  </si>
  <si>
    <t>249. Prestar servicios profesionales especializados para la gestión de procesos relacionados con la liquidación, distribución y seguimiento al recaudo de regalías por hidrocarburos del SGR y la liquidación y revisión de las autoliquidaciones adelantadas por los operadores de las obligaciones económicas a su cargo, asi como la construcción de los expedientes que se requierab</t>
  </si>
  <si>
    <t>ID de Tarea: 2518697
09/01/2026
$ 101.475.000
(FG)</t>
  </si>
  <si>
    <t>250. Prestar servicios profesionales especializados para verificar y monitorear la implementación de los planes establecidos por las operadoras en el cumplimiento de las normas de seguridad en actividades de hidrocarburos, incluidas la Gestión de Riesgos de Desastres GRD de acuerdo en lo establecido en la Ley 1523 de 2012; el Decreto 2157 del 2017 y La Ley 2056 de 2020 en virtud de las competencias de la Agencia Nacional de Hidrocarburos, por solicitud de la Vicepresidencia de Operaciones, Regalías y Participaciones</t>
  </si>
  <si>
    <t>251. Prestar servicios profesionales especializados para la gestión de fiscalización a los procesos de pozos inactivos y abandonados, asegurando la integridad de pozos y el cumplimiento conforme a la normatividad vigente, asi como el seguimiento a los cronogramas de suspensión, reactivación y abandono</t>
  </si>
  <si>
    <t>252. Prestar servicios profesionales especializados en la gestión, administración y documentación técnica de la Infraestructura tecnológica de procesamiento, hiperconvergencia, almacenamiento, nube híbrida y respaldo de la ANH, en el marco del proyecto de modernización de la Fiscalización</t>
  </si>
  <si>
    <t>ID de Tarea: 2519090
09/01/2026
$ 92.456.000
(FG)</t>
  </si>
  <si>
    <t>253. 875. Prestar servicios profesionales especializados en el área financiera para ejecutar las actividades de contabilidad, control de regalías, informes a entes de control y respuesta a requerimientos de terceros</t>
  </si>
  <si>
    <t>254. 877. Prestar servicios profesionales especializados para el acompañamiento jurídico en los procesos y procedimientos de índole contractual de la Vicepresidencia Administrativa y Financiera de la ANH.</t>
  </si>
  <si>
    <t>255. 876. Prestar servicios de apoyo a la gestión asistencial, logístico y operativo para la Vicepresidencia Administrativa y Financiera</t>
  </si>
  <si>
    <t>256. Prestar servicios profesionales especializados para la gestión de procesos de mejoramiento del dato con carácter espacial de acuerdo con los requerimientos de la entidad.</t>
  </si>
  <si>
    <t>257. Prestar servicios profesionales especializados  para la gestión de fiscalización a los procesos de seguimiento y medición de la producción de hidrocarburos</t>
  </si>
  <si>
    <t>ID de Tarea: 2529612
22/01/2026
$ 50.737.500
(FG)</t>
  </si>
  <si>
    <t>258. Prestar servicios profesionales especializados para la gestión de fiscalización a los procesos de exploración y explotación de hidrocarburos en lo concertiente al analisis de yacimientos</t>
  </si>
  <si>
    <t>ID de Tarea: 2529661
22/01/2026
$ 81.000.000
(FG)</t>
  </si>
  <si>
    <t>259. Prestar servicios profesionales especializados  para la gestión de fiscalización a los procesos operaciones y de producción en lo concerniente a proyectos de producción incremental, recobro mejorado, unificación de campos y producciones conjuntas en el marco de la Ley 2056 de 2020</t>
  </si>
  <si>
    <t>ID de Tarea: 2529678
22/01/2026
$ 94.556.250
(FG)</t>
  </si>
  <si>
    <t>260. Prestar servicios profesionales especializados  para la gestión de fiscalización a los procesos operaciones y de producción en lo concerniente a proyectos de producción incremental, recobro mejorado, unificación de campos y producciones conjuntas en el marco de la Ley 2056 de 2020</t>
  </si>
  <si>
    <t>ID de Tarea: 2529695
22/01/2026
$ 110.700.000
(FG)</t>
  </si>
  <si>
    <t>261. Prestar servicios profesionales especializados  para la gestión de fiscalización a los procesos operaciones y de producción en lo concerniente a proyectos de producción incremental, recobro mejorado, unificación de campos y producciones conjuntas en el marco de la Ley 2056 de 2020</t>
  </si>
  <si>
    <t>ID de Tarea: 2526364
19/01/2026
$ 110.700.000
(FG)</t>
  </si>
  <si>
    <t>262. Prestar servicios profesionales especializados como ingeniero de confiabilidad y automatización en el proceso qie se desarrolla en el marco del proyecto de Modernización a la Fiscalización de fiscalización hidrocarburos en el marco de la Ley 2056 de 2020</t>
  </si>
  <si>
    <t>ID de Tarea: 2529719
22/01/2026
$ 45.000.000
(FG)</t>
  </si>
  <si>
    <t>263. Prestar los servicios profesionales especializados para el desarrollo y diseño de los sistemas de control electrónico para la automatización de los procesos de captura y consolidación de los datos de producción y la calidad de hidrocarburos  en el marco del proyecto de modernización integral de la fiscalización.</t>
  </si>
  <si>
    <t>A-02-02-02-008-003-03</t>
  </si>
  <si>
    <t>ID de Tarea:  2525108
17/01/2026 
$ 81.000.000
(FG)</t>
  </si>
  <si>
    <t>264. Prestar servicios profesionales especializados para la  formulación y seguimiento de los proyectos de ciencia y tecnología, soporte para la elaboración de conceptos técnicos en procesos de incentivos a la producción de hidrocarburos y estrategias relacionadas a la transición energética, dentro de los objetivos y fines la Ley 2056 de 2020 relacionados con estructuración de proyectos que promuevan la producción minero-energética.</t>
  </si>
  <si>
    <t>ID de Tarea: 2518698
09/01/2026
$ 127.127.000
(FG)</t>
  </si>
  <si>
    <t xml:space="preserve">265. Prestar servicios profesionales especializados en el manejo de bases de datos para el desarrollo de las actividades de seguimiento a contratos en la Vicepresidencia de Contratos de Hidrocarburos
</t>
  </si>
  <si>
    <t>A-05-01-02-008-003</t>
  </si>
  <si>
    <t>ID de Tarea:2518292
10/01/2026
$ 127.000.000
(JGPB)</t>
  </si>
  <si>
    <t>266. Prestar servicios profesionales especializados para el desarrollo de las actividades de seguimiento a contratos en la vicepresidencia de contratos de hidrocarburos</t>
  </si>
  <si>
    <t>ID de Tarea:22518296
10/01/2026
$ 127.000.000
(JGPB)</t>
  </si>
  <si>
    <t>267. Prestar servicios profesionales especializados para el desarrollo de las actividades de seguimiento a contratos en la Vicepresidencia de Contratos de Hidrocarburos</t>
  </si>
  <si>
    <t>ID de Tarea:2518301
10/01/2026
$ 127.000.000
(JGPB)</t>
  </si>
  <si>
    <t>268. Prestar servicios profesionales especializados para el desarrollo de las actividades de seguimiento a contratos en la vicepresidencia de contratos de hidrocarburos</t>
  </si>
  <si>
    <t>ID de Tarea:2518745
11/01/2026
$ 127.000.000
(JGPB)</t>
  </si>
  <si>
    <t xml:space="preserve">269. "Prestar servicios profesionales especializados para el desarrollo 
de las actividades de seguimiento a contratos en la Vicepresidencia de Contratos de Hidrocarburos."
</t>
  </si>
  <si>
    <t>ID de Tarea:2518355
10/01/2026
$ 127.000.000
(JGPB)</t>
  </si>
  <si>
    <t>270. Prestar servicios profesionales especializados para el desarrollo de las actividades de seguimiento a contratos en la vicepresidencia de contratos de hidrocarburos</t>
  </si>
  <si>
    <t>ID de Tarea:2518722
10/01/2026
$ 127.000.000
(JGPB)</t>
  </si>
  <si>
    <t xml:space="preserve">271. Prestar servicios profesionales especializados para el desarrollo de las actividades de seguimiento a contratos en la Vicepresidencia de Contratos de Hidrocarburos.
</t>
  </si>
  <si>
    <t>ID de Tarea:2518388
10/01/2026
$ 127.000.000
(JGPB)</t>
  </si>
  <si>
    <t xml:space="preserve">272. Prestar servicios profesionales especializados para el desarrollo de las actividades de seguimiento a contratos en la Vicepresidencia de Contratos de Hidrocarburos.
</t>
  </si>
  <si>
    <t>ID de Tarea:2518396
10/01/2026
$ 127.000.000
(JGPB)</t>
  </si>
  <si>
    <t xml:space="preserve">273. Prestar servicios profesionales especializados para el desarrollo de las actividades de seguimiento a contratos en la Vicepresidencia de Contratos de Hidrocarburos.
</t>
  </si>
  <si>
    <t>ID de Tarea:2518402
10/01/2026
$ 127.000.000
(JGPB)</t>
  </si>
  <si>
    <t xml:space="preserve">274. Prestar servicios profesionales especializados para la asesoría jurídica en el desarrollo de las actividades de seguimiento a contratos en la Vicepresidencia de Contratos de Hidrocarburos.
</t>
  </si>
  <si>
    <t>ID de Tarea:2518407
10/01/2026
$ 161.000.000
(JGPB)</t>
  </si>
  <si>
    <t xml:space="preserve">275. Prestar servicios profesionales especializados para el desarrollo de las actividades de seguimiento a contratos en la vicepresidencia de contratos de hidrocarburos
</t>
  </si>
  <si>
    <t>ID de Tarea: 2518411
10/01/2026
$ 138.000.000
(JGPB)</t>
  </si>
  <si>
    <t xml:space="preserve">276. Prestar servicios profesionales especializados para el desarrollo de las actividades de seguimiento a contratos en la Vicepresidencia de Contratos de Hidrocarburos
</t>
  </si>
  <si>
    <t>ID de Tarea: 2518416
11/01/2026
$ 127.000.000
(JGPB)</t>
  </si>
  <si>
    <t>277. Prestar servicios profesionales especializados para el desarrollo de las actividades de seguimiento a contratos en la vicepresidencia de contratos de hidrocarburos</t>
  </si>
  <si>
    <t>ID de Tarea:2518195
10/01/2026
$ 77.000.000
(JGPB)</t>
  </si>
  <si>
    <t>278. Prestar servicios profesionales especializados para el desarrollo de las actividades de seguimiento a contratos en la vicepresidencia de contratos de hidrocarburos</t>
  </si>
  <si>
    <t>A-05-01-02-008-003 - 09 
SERVICIOS PROFESIONALES, CIENTÍFICOS Y TÉCNICOS (EXCEPTO LOS SERVICIOS DE INVESTIGACIÓN, URBANISMO, JURÍDICOS Y DE CONTABILIDAD)</t>
  </si>
  <si>
    <t>ID de Tarea: 2522334
14/01/2026
$ 90.000.000
(FG)</t>
  </si>
  <si>
    <t>279. Prestar servicios profesionales especializados para el desarrollo de las actividades de seguimiento a contratos en la vicepresidencia de contratos de hidrocarburos</t>
  </si>
  <si>
    <t>ID de Tarea: 2522362
14/01/2026
$ 104.000.000
(FG)</t>
  </si>
  <si>
    <t xml:space="preserve">280. Prestar servicios profesionales especializados para el desarrollo de las actividades de seguimiento a contratos en la vicepresidencia de contratos de hidrocarburos
</t>
  </si>
  <si>
    <t>ID de Tarea2518420
10/01/2026
$ 72.000.000
(JGPB)</t>
  </si>
  <si>
    <t>281. Prestar servicios profesionales especializados para el desarrollo de las actividades de seguimiento a contratos en la vicepresidencia de contratos de hidrocarburos</t>
  </si>
  <si>
    <t>ID de Tarea:2518717
11/01/2026
$ 104.000.000
(JGPB)</t>
  </si>
  <si>
    <t xml:space="preserve">282. Prestar servicios profesionales especializados para el desarrollo de las actividades de seguimiento a contratos en la vicepresidencia de contratos de hidrocarburos
</t>
  </si>
  <si>
    <t>ID de Tarea:2518443
10/01/2026
$ 90.000.000
(JGPB)</t>
  </si>
  <si>
    <t>283. Prestar servicios profesionales especializados como ingeniero de software para el soporte y mantenimiento de los aplicativos de software de la vicepresidencia de contratos de hidrocarburos</t>
  </si>
  <si>
    <t>ID de Tarea:2518447
10/01/2026
$ 104.000.000
(JGPB)</t>
  </si>
  <si>
    <t>284. Prestar servicios profesionales especializados para el desarrollo de las actividades de seguimiento a los contratos en la Vicepresidencia de Contratos de Hidrocarburos, en particular para el seguimiento jurídico del estado corporativo de los contratistas de los contratos de hidrocarburos de la ANH.</t>
  </si>
  <si>
    <t>ID de Tarea:2518452
10/01/2026
$ 104.000.000
(JGPB)</t>
  </si>
  <si>
    <t>285. Prestar servicios profesionales especializados como ingeniero de software para el soporte y mantenimiento de los aplicativos de software de la vicepresidencia de contratos de hidrocarburos</t>
  </si>
  <si>
    <t>ID de Tarea:2518456
10/01/2026
$ 104.000.000
(JGPB)</t>
  </si>
  <si>
    <t xml:space="preserve">286. Prestar servicios profesionales especializados para el desarrollo de las actividades de seguimiento a contratos en la vicepresidencia de contratos de hidrocarburos
</t>
  </si>
  <si>
    <t>ID de Tarea:2518472
10/01/2026
$ 94.500.000
(JGPB)</t>
  </si>
  <si>
    <t xml:space="preserve">287. Prestar servicios profesionales especializados para el desarrollo de las actividades de seguimiento a contratos en la vicepresidencia de contratos de hidrocarburos
</t>
  </si>
  <si>
    <t>ID de Tarea:2518474
10/01/2026
$ 94.500.000
(JGPB)</t>
  </si>
  <si>
    <t xml:space="preserve">288. Prestar servicios profesionales especializados para el desarrollo de las actividades de seguimiento a contratos en la vicepresidencia de contratos de hidrocarburos
</t>
  </si>
  <si>
    <t>ID de Tarea:22518476
10/01/2026
$ 94.500.000
(JGPB)</t>
  </si>
  <si>
    <t xml:space="preserve">289. Prestar servicios profesionales especializados para el desarrollo de las actividades de seguimiento a contratos en la vicepresidencia de contratos de hidrocarburos
</t>
  </si>
  <si>
    <t>ID de Tarea:2518469
10/01/2026
$ 94.500.000
(JGPB)</t>
  </si>
  <si>
    <t xml:space="preserve">290. Prestar servicios profesionales especializados para el desarrollo de las actividades de seguimiento a contratos en la Vicepresidencia de Contratos de Hidrocarburos
</t>
  </si>
  <si>
    <t>ID de Tarea:2518422
10/01/2026
$ 127.000.000
(JGPB)</t>
  </si>
  <si>
    <t xml:space="preserve">291. Prestar servicios profesionales especializados para el desarrollo de las actividades de seguimiento a contratos en la vicepresidencia de contratos de hidrocarburos
</t>
  </si>
  <si>
    <t>ID de Tarea:2518424
10/01/2026
$ 127.000.000
(JGPB)</t>
  </si>
  <si>
    <t>292. Prestar servicios profesionales especializados para la gestion de la información derivada de la administración de los contratos y el desarrollo de actividades del sistema integral de gestión para la Vicepresidencia de Contratos de Hidrocarburos</t>
  </si>
  <si>
    <t>ID de Tarea: 2518198
10/01/2026
$ 127.000.000
(JGPB)</t>
  </si>
  <si>
    <t>293. Prestar servicios profesionales especializados para el desarrollo de las actividades de seguimiento a contratos en la vicepresidencia de contratos de hidrocarburos</t>
  </si>
  <si>
    <t>ID de Tarea: 2518200
11/01/2026
$ 127.000.000
(JGPB)</t>
  </si>
  <si>
    <t>294. Prestar servicios profesionales especializados para el desarrollo de las actividades de seguimiento a contratos en la vicepresidencia de contratos de hidrocarburos</t>
  </si>
  <si>
    <t>ID de Tarea: 2518207
11/01/2026
$ 127.000.000
(JGPB)</t>
  </si>
  <si>
    <t>295. Prestar servicios profesionales especializados para el desarrollo de las actividades de seguimiento a contratos en la Vicepresidencia de Contratos de Hidrocarburos, la elaboración de conceptos interdisciplinarios y la validación de AEX/AP</t>
  </si>
  <si>
    <t>ID de Tarea: 2518616
11/01/2026
$ 138.500.000
(JGPB)</t>
  </si>
  <si>
    <t>296. Prestar servicios profesionales especializados para el desarrollo de las actividades de seguimiento a contratos en la vicepresidencia de contratos de hidrocarburos</t>
  </si>
  <si>
    <t>ID de Tarea: 2518223
11/01/2026
$ 127.000.000
(JGPB)</t>
  </si>
  <si>
    <t xml:space="preserve">297. Prestar servicios profesionales especializados para el desarrollo de las actividades de seguimiento a contratos en la vicepresidencia de contratos de hidrocarburos
</t>
  </si>
  <si>
    <t>ID de Tarea:2518478
10/01/2026
$ 90.000.000
(JGPB)</t>
  </si>
  <si>
    <t>298. Prestar servicios profesionales para el desarrollo de las actividades de seguimiento a contratos en la vicepresidencia de contratos de hidrocarburos</t>
  </si>
  <si>
    <t>A-05-01-02-008-003
A-05-01-02-008-003 - 09 
SERVICIOS PROFESIONALES, CIENTÍFICOS Y TÉCNICOS (EXCEPTO LOS SERVICIOS DE INVESTIGACIÓN, URBANISMO, JURÍDICOS Y DE CONTABILIDAD)</t>
  </si>
  <si>
    <r>
      <rPr>
        <sz val="11"/>
        <color theme="9"/>
        <rFont val="Calibri"/>
        <family val="2"/>
      </rPr>
      <t>ID de Tarea: 2528354
21/01/2026
$ 127.000.000
(FG)</t>
    </r>
    <r>
      <rPr>
        <sz val="11"/>
        <color theme="1"/>
        <rFont val="Calibri"/>
        <family val="2"/>
      </rPr>
      <t xml:space="preserve">
</t>
    </r>
    <r>
      <rPr>
        <sz val="11"/>
        <color rgb="FFFF0000"/>
        <rFont val="Calibri"/>
        <family val="2"/>
      </rPr>
      <t xml:space="preserve">Decrementado en el ID de tarea: 2042877  
</t>
    </r>
    <r>
      <rPr>
        <sz val="11"/>
        <color theme="1"/>
        <rFont val="Calibri"/>
        <family val="2"/>
      </rPr>
      <t>ID de Tarea: 2518227 **  11/01/2026 ** $ 127.000.000 ** (JGPB)</t>
    </r>
  </si>
  <si>
    <t>299. Prestar servicios profesionales especializados para el desarrollo de las actividades de seguimiento a contratos en la vicepresidencia de contratos de hidrocarburos</t>
  </si>
  <si>
    <t>ID de Tarea: 2518231
11/01/2026
$ 127.000.000
(JGPB)</t>
  </si>
  <si>
    <t>300. Prestar servicios profesionales especializados para el desarrollo de las actividades de seguimiento a contratos en la vicepresidencia de contratos de hidrocarburos</t>
  </si>
  <si>
    <t>ID de Tarea: 2518763
10/01/2026
$ 127.000.000
(JGPB)</t>
  </si>
  <si>
    <t>301. Prestar servicios profesionales especializados para el desarrollo de las actividades de seguimiento a contratos en la vicepresidencia de contratos de hidrocarburos</t>
  </si>
  <si>
    <t>ID de Tarea:2518238
10/01/2026
$ 127.000.000
(JGPB)</t>
  </si>
  <si>
    <t>302. Prestar servicios profesionales para el desarrollo de las actividades de seguimiento a contratos en la vicepresidencia de contratos de hidrocarburos</t>
  </si>
  <si>
    <t>ID de Tarea:2518770
10/01/2026
$ 70.000.000
(JGPB)</t>
  </si>
  <si>
    <t>303. Prestar servicios profesionales especializados para el desarrollo de las actividades de seguimiento a contratos en la vicepresidencia de contratos de hidrocarburos</t>
  </si>
  <si>
    <t>A-05-01-02-008-002 
SERVICIOS JURÍDICOS Y CONTABLES)</t>
  </si>
  <si>
    <t>ID de Tarea: 2522367
14/01/2026
$ 81.000.000
(FG)</t>
  </si>
  <si>
    <t>304. Prestar servicios profesionales especializados para el desarrollo de las actividades de seguimiento a contratos en la vicepresidencia de contratos de hidrocarburos</t>
  </si>
  <si>
    <t>ID de Tarea:  2518719
11/01/2026
$ 80.000.000
(JGPB)</t>
  </si>
  <si>
    <t>305. Prestar servicios profesionales para el desarrollo de las actividades de seguimiento a contratos en la vicepresidencia de contratos de hidrocarburos</t>
  </si>
  <si>
    <t>ID de Tarea: 2522378
14/01/2026
$ 47.000.000
(FG)</t>
  </si>
  <si>
    <t xml:space="preserve">306. Prestar servicios profesionales especializados para el desarrollo de las actividades de seguimiento a contratos en la vicepresidencia de contratos de hidrocarburos
</t>
  </si>
  <si>
    <t>ID de Tarea:2518427
10/01/2026
$ 104.000.000
(JGPB)</t>
  </si>
  <si>
    <t xml:space="preserve">307. Prestar servicios profesionales especializados para el desarrollo de las actividades de seguimiento a contratos en la vicepresidencia de contratos de hidrocarburos
</t>
  </si>
  <si>
    <t>ID de Tarea:2518428
10/01/2026
$ 77.000.000
(JGPB)</t>
  </si>
  <si>
    <t>308. Prestar servicios profesionales para el desarrollo de las actividades de seguimiento a contratos en la vicepresidencia de contratos de hidrocarburos</t>
  </si>
  <si>
    <t>ID de Tarea: 2522392
14/01/2026
$ 54.000.000
(FG)</t>
  </si>
  <si>
    <t xml:space="preserve">309. Prestar servicios profesionales especializados para el desarrollo de las actividades de seguimiento a contratos en la vicepresidencia de contratos de hidrocarburos
</t>
  </si>
  <si>
    <t>ID de Tarea:2518433
10/01/2026
$ 104.000.000
(JGPB)</t>
  </si>
  <si>
    <t xml:space="preserve">310.  PRESTAR SERVICIOS PROFESIONALES ESPECIALIZADOS  COMO ABOGADO A LA ANH EN EL SEGUIMIENTO AL CUMPLIMIENTO SOCIOAMBIENTAL ASOCIADO A LOS CONTRATOS DE EXPLORACIÓN Y PRODUCCIÓN DE HIDROCARBUROS </t>
  </si>
  <si>
    <t>ID de Tarea:  2518482
11/01/2026
$ 104.000.000
(JGPB)</t>
  </si>
  <si>
    <t xml:space="preserve">311.  PRESTAR SERVICIOS PROFESIONALES ESPECIALIZADOS COMO ABOGADO A LA ANH EN EL SEGUIMIENTO AL CUMPLIMIENTO SOCIOAMBIENTAL ASOCIADO A LOS CONTRATOS DE EXPLORACIÓN Y PRODUCCIÓN DE HIDROCARBUROS </t>
  </si>
  <si>
    <t>ID de Tarea: 2518486
11/01/2026
$ 98.000.000
(JGPB)</t>
  </si>
  <si>
    <t>312. PRESTAR SERVICIOS DE APOYO LOGISTICO Y OPERATIVO A LA VICEPRESIDENCIA DE CONTRATOS DE HIDROCARBUROS EN LA GESTIÓN AMBIENTAL Y TERRITORIAL DE LOS CONTRATOS DE HIDROCARBUROS</t>
  </si>
  <si>
    <t>ID de Tarea:  2518489
11/01/2026
$ 40.500.000
(JGPB)</t>
  </si>
  <si>
    <t xml:space="preserve">313.  PRESTAR SERVICIOS PROFESIONALES ESPECIALIZADOS COMO ABOGADO A LA ANH EN EL SEGUIMIENTO AL CUMPLIMIENTO SOCIOAMBIENTAL ASOCIADO A LOS CONTRATOS DE EXPLORACIÓN Y PRODUCCIÓN DE HIDROCARBUROS </t>
  </si>
  <si>
    <t>ID de Tarea:  2518491
11/01/2026
$ 90.000.000
(JGPB)</t>
  </si>
  <si>
    <t>314. PRESTAR SERVICIOS PROFESIONALES ESPECIALIZADOS EN MATERIA LEGAL A LA ANH EN LA PROYECCIÓN Y REVISIÓN DE DOCUMENTOS JURÍDICOS RELACIONADOS AL  CUMPLIMIENTO DE LAS OBLIGACIONES SOCIOAMBIENTALES  ASOCIADAS A LOS CONTRATOS DE EXPLORACIÓN Y PRODUCCIÓN DE HIDROCARBUROS</t>
  </si>
  <si>
    <t>ID de Tarea:2518494
11/01/2026
$ 69.500.000
(JGPB)</t>
  </si>
  <si>
    <t xml:space="preserve">315. PRESTAR SERVICIOS PROFESIONALES COMO ABOGADO A LA ANH EN EL SEGUIMIENTO AL CUMPLIMIENTO SOCIOAMBIENTAL ASOCIADO A LOS CONTRATOS DE EXPLORACIÓN Y PRODUCCIÓN DE HIDROCARBUROS </t>
  </si>
  <si>
    <t>ID de Tarea:2518495
11/01/2026
$ 56.500.000
(JGPB)</t>
  </si>
  <si>
    <t xml:space="preserve">316.  PRESTAR SERVICIOS PROFESIONALES COMO ABOGADO A LA ANH EN EL SEGUIMIENTO AL CUMPLIMIENTO SOCIOAMBIENTAL ASOCIADO A LOS CONTRATOS DE EXPLORACIÓN Y PRODUCCIÓN DE HIDROCARBUROS </t>
  </si>
  <si>
    <t>ID de Tarea:2518497
11/01/2026
$ 54.000.000
(JGPB)</t>
  </si>
  <si>
    <t xml:space="preserve">317.  PRESTAR SERVICIOS PROFESIONALES COMO ABOGADO A LA ANH EN EL SEGUIMIENTO AL CUMPLIMIENTO SOCIOAMBIENTAL ASOCIADO A LOS CONTRATOS DE EXPLORACIÓN Y PRODUCCIÓN DE HIDROCARBUROS </t>
  </si>
  <si>
    <t>ID de Tarea: 2518500
11/01/2026
$ 79.500.000
(JGPB)</t>
  </si>
  <si>
    <t>318. PRESTAR SERVICIOS PROFESIONALES ESPECIALIZADOS EN MATERIA LEGAL A LA ANH EN LA PROYECCIÓN Y REVISIÓN DE DOCUMENTOS JURÍDICOS RELACIONADOS AL  CUMPLIMIENTO DE LAS OBLIGACIONES SOCIOAMBIENTALES  ASOCIADAS A LOS CONTRATOS DE EXPLORACIÓN Y PRODUCCIÓN DE HIDROCARBUROS</t>
  </si>
  <si>
    <t>ID de Tarea: 2518504
11/01/2026
$ 121.000.000
(JGPB)</t>
  </si>
  <si>
    <t>319. PRESTAR SERVICIOS PROFESIONALES ESPECIALIZADOS EN MATERIA LEGAL A LA ANH EN LA PROYECCIÓN Y REVISIÓN DE DOCUMENTOS JURÍDICOS RELACIONADOS AL  CUMPLIMIENTO DE LAS OBLIGACIONES SOCIOAMBIENTALES  ASOCIADAS A LOS CONTRATOS DE EXPLORACIÓN Y PRODUCCIÓN DE HIDROCARBUROS</t>
  </si>
  <si>
    <t>ID de Tarea:2518507
11/01/2026
$ 87.500.000
(JGPB)</t>
  </si>
  <si>
    <t>320. PRESTAR SERVICIOS PROFESIONALES ESPECIALIZADOS EN MATERIA LEGAL A LA ANH EN LA PROYECCIÓN Y REVISIÓN DE DOCUMENTOS JURÍDICOS RELACIONADOS AL  CUMPLIMIENTO DE LAS OBLIGACIONES SOCIOAMBIENTALES  ASOCIADAS A LOS CONTRATOS DE EXPLORACIÓN Y PRODUCCIÓN DE HIDROCARBUROS</t>
  </si>
  <si>
    <t>ID de Tarea:  2518538
11/01/2026
$ 76.500.000
(JGPB)</t>
  </si>
  <si>
    <t>321. PRESTAR SERVICIOS PROFESIONALES PARA EL SEGUIMIENTO A ESTRATEGIA TERRITORIAL DE HIDROCARBUROS Y A LOS CONVENIOS DE FORTALECIMIENTO SUSCRITOS CON LAS ENTIDADES Y LA GESTIÓN DE LOS TEMAS SOCIALES Y ESTRATÉGICOS DE INTERÉS PARA LA ENTIDAD</t>
  </si>
  <si>
    <t>ID de Tarea:2518513
11/01/2026
$ 76.500.000
(JGPB)</t>
  </si>
  <si>
    <t>322. PRESTAR SERVICIOS PROFESIONALES PARA EL SEGUIMIENTO A ESTRATEGIA TERRITORIAL DE HIDROCARBUROS Y A LOS CONVENIOS DE FORTALECIMIENTO SUSCRITOS CON LAS ENTIDADES Y LA GESTIÓN DE LOS TEMAS SOCIALES Y ESTRATÉGICOS DE INTERÉS PARA LA ENTIDAD</t>
  </si>
  <si>
    <t>ID de Tarea: 2518517
11/01/2026
$ 81.000.000
(JGPB)</t>
  </si>
  <si>
    <t>323. PRESTAR SERVICIOS PROFESIONALES EN MATERIA LEGAL PARA EL SEGUIMIENTO A LA ESTRATEGIA TERRITORIAL DE HIDROCARBUROS Y A LOS CONVENIOS DE FORTALECIMIENTO SUSCRITOS CON LAS ENTIDADES Y LA GESTIÓN DE LOS TEMAS SOCIALES Y ESTRATÉGICOS DE INTERÉS PARA LA ENTIDAD</t>
  </si>
  <si>
    <t>ID de Tarea: 2518522
11/01/2026
$ 56.500.000
(JGPB)</t>
  </si>
  <si>
    <t>324. PRESTAR SERVICIOS PROFESIONALES DE APOYO A LA SUPERVISIÓN DE LOS CONVENIOS A CARGO DE LA VICEPRESIDENCIA DE CONTRATOS DE HIDROCARBUROS EN CUMPLIMIENTO DE SUS ACTIVIDADES MISIONALES</t>
  </si>
  <si>
    <t>ID de Tarea:  2518524
11/01/2026
$ 101.000.000
(JGPB)</t>
  </si>
  <si>
    <t>325. PRESTAR SERVICIOS PROFESIONALES ESPECIALIZADOS A LA VICEPRESIDENCIA DE CONTRATOS DE HIDROCARBUROS, EN LA GESTIÓN AMBIENTAL DE TEMAS ESTRATÉGICOS, INCLUIDOS LOS DE GENERACIÓN DE ENERGÍA CON RECURSOS RENOVABLES</t>
  </si>
  <si>
    <t>ID de Tarea:2518525
11/01/2026
$ 138.500.000
(JGPB)</t>
  </si>
  <si>
    <t>326. PRESTAR SERVICIOS PROFESIONALES ESPECIALIZADOS A LA VICEPRESIDENCIA DE CONTRATOS DE HIDROCARBUROS PARA LA GESTIÓN DEL CUMPLIMIENTO DE LAS OBLIGACIONES SOCIALES Y/O AMBIENTALES Y A CARGO DE LAS OPERADORAS EN LOS CONTRATOS DE HIDROCARBUROS</t>
  </si>
  <si>
    <t>ID de Tarea:2518526
11/01/2026
$ 127.000.000
(JGPB)</t>
  </si>
  <si>
    <t xml:space="preserve">327. PRESTAR SERVICIOS PROFESIONALES ESPECIALIZADOS A LA VICEPRESIDENCIA DE CONTRATOS DE HIDROCARBUROS EN EL SEGUIMIENTO Y GESTIÓN AL CUMPLIMIENTO DE LAS OBLIGACIONES SOCIALES Y/O AMBIENTALES A CARGO DE LAS OPERADORAS EN LOS CONTRATOS DE HIDROCARBUROS.
</t>
  </si>
  <si>
    <t>ID de Tarea:2518527
10/01/2026
$ 127.000.000
(JGPB)</t>
  </si>
  <si>
    <t>328. PRESTAR SERVICIOS PROFESIONALES A LA VICEPRESIDENCIA DE CONTRATOS DE HIDROCARBUROS EN EL SEGUIMIENTO Y GESTIÓN AL CUMPLIMIENTO DE LAS OBLIGACIONES SOCIALES Y/O AMBIENTALES A CARGO DE LAS OPERADORAS EN LOS CONTRATOS DE HIDROCARBUROS.</t>
  </si>
  <si>
    <t>ID de Tarea:2518528
11/01/2026
$ 47.000.000
(JGPB)</t>
  </si>
  <si>
    <t>329. PRESTAR SERVICIOS DE APOYO LOGÍSTICO Y OPERATIVO PARA EL DESARROLLO DE LAS ACTIVIDADES A CARGO DE LA GERENCIA SEGURIDAD, COMUNIDADES Y MEDIO AMBIENTE</t>
  </si>
  <si>
    <t>ID de Tarea:2518530
11/01/2026
$ 40.500.000
(JGPB)</t>
  </si>
  <si>
    <t>330. PRESTAR SERVICIOS PROFESIONALES ESPECIALIZADOS A LA VICEPRESIDENCIA DE CONTRATOS DE HIDROCARBUROS PARA LA GESTIÓN DEL CUMPLIMIENTO DE LAS OBLIGACIONES SOCIALES Y/O AMBIENTALES Y A CARGO DE LAS OPERADORAS EN LOS CONTRATOS DE HIDROCARBUROS</t>
  </si>
  <si>
    <t>ID de Tarea:2518532
11/01/2026
$ 138.500.000
(JGPB)</t>
  </si>
  <si>
    <t>331. PRESTAR SERVICIOS PROFESIONALES ESPECIALIZADOS A LA VICEPRESIDENCIA DE CONTRATOS DE HIDROCARBUROS EN EL SEGUIMIENTO Y GESTIÓN AL CUMPLIMIENTO DE LAS OBLIGACIONES SOCIALES Y/O AMBIENTALES A CARGO DE LAS OPERADORAS EN LOS CONTRATOS DE HIDROCARBUROS</t>
  </si>
  <si>
    <t>ID de Tarea:2518534
10/01/2026
$ 115.500.000
(JGPB)</t>
  </si>
  <si>
    <t>332. PRESTAR SERVICIOS PROFESIONALES  A LA VICEPRESIDENCIA DE CONTRATOS DE HIDROCARBUROS EN EL SEGUIMIENTO Y GESTIÓN AL CUMPLIMIENTO DE LAS OBLIGACIONES SOCIALES Y/O AMBIENTALES A CARGO DE LAS OPERADORAS EN LOS CONTRATOS DE HIDROCARBUROS.</t>
  </si>
  <si>
    <t>ID de Tarea:  2518538
11/01/2026
$ 81.000.000
(JGPB)</t>
  </si>
  <si>
    <t>333. PRESTAR SERVICIOS PROFESIONALES ESPECIALIZADOS A LA VICEPRESIDENCIA DE CONTRATOS DE HIDROCARBUROS EN LA GESTIÓN AMBIENTAL Y TERRITORIAL DE LOS CONTRATOS DE HIDROCARBUROS</t>
  </si>
  <si>
    <t>ID de Tarea:2518540
11/01/2026
$ 104.000.000
(JGPB)</t>
  </si>
  <si>
    <t>334. PRESTAR SERVICIOS PROFESIONALES  A LA VICEPRESIDENCIA DE CONTRATOS DE HIDROCARBUROS EN EL SEGUIMIENTO Y GESTIÓN AL CUMPLIMIENTO DE LAS OBLIGACIONES SOCIALES Y/O AMBIENTALES A CARGO DE LAS OPERADORAS EN LOS CONTRATOS DE HIDROCARBUROS.</t>
  </si>
  <si>
    <t>ID de Tarea:2518567
11/01/2026
$ 90.000.000
(JGPB)</t>
  </si>
  <si>
    <t>335. PRESTAR SERVICIOS PROFESIONALES ESPECIALIZADOS A LA VICEPRESIDENCIA DE CONTRATOS DE HIDROCARBUROS EN LA GESTIÓN AMBIENTAL Y TERRITORIAL DE LOS CONTRATOS DE HIDROCARBUROS</t>
  </si>
  <si>
    <t>ID de Tarea:2518573
11/01/2026
$ 90.000.000
(JGPB)</t>
  </si>
  <si>
    <t>336. PRESTAR SERVICIOS PROFESIONALES A LA VICEPRESIDENCIA DE CONTRATOS DE HIDROCARBUROS EN EL SEGUIMIENTO Y GESTIÓN AL CUMPLIMIENTO DE LAS OBLIGACIONES SOCIALES Y/O AMBIENTALES A CARGO DE LAS OPERADORAS EN LOS CONTRATOS DE HIDROCARBUROS.</t>
  </si>
  <si>
    <t>ID de Tarea:2518578
11/01/2026
$ 47.000.000
(JGPB)</t>
  </si>
  <si>
    <t>337. PRESTAR SERVICIOS PROFESIONALES A LA VICEPRESIDENCIA DE CONTRATOS DE HIDROCARBUROS EN EL SEGUIMIENTO Y GESTIÓN AL CUMPLIMIENTO DE LAS OBLIGACIONES SOCIALES RELACIONADAS CON LOS PROGRAMAS EN BENEFICIO DE LAS COMUNIDADES A CARGO DE LAS OPERADORAS EN LOS CONTRATOS DE HIDROCARBUROS</t>
  </si>
  <si>
    <t>ID de Tarea:2518589
10/01/2026
$ 86.500.000
(JGPB)</t>
  </si>
  <si>
    <t>338.  PRESTAR SERVICIOS PROFESIONALES A LA VICEPRESIDENCIA DE CONTRATOS DE HIDROCARBUROS EN EL SEGUIMIENTO Y GESTIÓN AL CUMPLIMIENTO DE LAS OBLIGACIONES SOCIALES Y/O AMBIENTALES A CARGO DE LAS OPERADORAS EN LOS CONTRATOS DE HIDROCARBUROS.</t>
  </si>
  <si>
    <t>ID de Tarea:2518600
11/01/2026
$ 86.500.000
(JGPB)</t>
  </si>
  <si>
    <t>339. PRESTAR SERVICIOS PROFESIONALES A LA VICEPRESIDENCIA DE CONTRATOS DE HIDROCARBUROS EN EL SEGUIMIENTO Y GESTIÓN AL CUMPLIMIENTO DE LAS OBLIGACIONES SOCIALES Y/O AMBIENTALES A CARGO DE LAS OPERADORAS EN LOS CONTRATOS DE HIDROCARBUROS.</t>
  </si>
  <si>
    <t>ID de Tarea:2518604
11/01/2026
$ 75.000.000
(JGPB)</t>
  </si>
  <si>
    <t>340. PRESTAR SERVICIOS DE APOYO LOGISTICO Y OPERATIVO A LA VICEPRESIDENCIA DE CONTRATOS DE HIDROCARBUROS EN EL SEGUIMIENTO Y GESTIÓN AL CUMPLIMIENTO DE LAS OBLIGACIONES SOCIALES Y/O AMBIENTALES A CARGO DE LAS OPERADORAS EN LOS CONTRATOS DE HIDROCARBUROS.</t>
  </si>
  <si>
    <t>ID de Tarea:2518605
11/01/2026
$ 40.500.000
(JGPB)</t>
  </si>
  <si>
    <t>341. PRESTAR SERVICIOS PROFESIONALES A LA VICEPRESIDENCIA DE CONTRATOS DE HIDROCARBUROS EN EL SEGUIMIENTO Y GESTIÓN AL CUMPLIMIENTO DE LAS OBLIGACIONES SOCIALES Y/O AMBIENTALES A CARGO DE LAS OPERADORAS EN LOS CONTRATOS DE HIDROCARBUROS.</t>
  </si>
  <si>
    <t>DECREMENTADO: 2531292
ID de Tarea:2518606
11/01/2026
$ 47.000.000
(JGPB)</t>
  </si>
  <si>
    <t>342. Prestar servicios profesionales al seguimiento de la estrategia territorial de hidrocarburos y  la gestión de los temas sociales y de interés para la entidad</t>
  </si>
  <si>
    <t>A-05-01-02-008-003
Servicios profesionales, científicos y técnicos (excepto los servicios de investigación, urbanismo, jurídicos y de contabilidad)</t>
  </si>
  <si>
    <r>
      <t xml:space="preserve">ID de Tarea: 2532528
28/01/2026
$ 40.500.000
(FG)
</t>
    </r>
    <r>
      <rPr>
        <sz val="11"/>
        <color rgb="FFFF0000"/>
        <rFont val="Calibri"/>
        <family val="2"/>
      </rPr>
      <t>DECREMENTADO EN EL ID DE TAREA: 2045047  ** ID de Tarea:2518608 ** 10/01/2026 ** $ 40.500.000 ** (JGPB)</t>
    </r>
  </si>
  <si>
    <t>343. PRESTAR SERVICIOS PROFESIONALES ESPECIALIZADOS A LA VICEPRESIDENCIA DE CONTRATOS DE HIDROCARBUROS EN EL SEGUIMIENTO Y GESTIÓN AL CUMPLIMIENTO DE LAS OBLIGACIONES SOCIALES Y/O AMBIENTALES A CARGO DE LAS OPERADORAS EN LOS CONTRATOS DE HIDROCARBUROS.</t>
  </si>
  <si>
    <t>ID de Tarea:2518610
10/01/2026
$ 87.500.000
(JGPB)</t>
  </si>
  <si>
    <t>344. PRESTAR SERVICIOS PROFESIONALES ESPECIALIZADOS A LA VICEPRESIDENCIA DE CONTRATOS DE HIDROCARBUROS EN EL SEGUIMIENTO Y GESTIÓN AL CUMPLIMIENTO DE LAS OBLIGACIONES SOCIALES Y/O AMBIENTALES A CARGO DE LAS OPERADORAS EN LOS CONTRATOS DE HIDROCARBUROS.</t>
  </si>
  <si>
    <t>A-05-01-02-008-002 
SERVICIOS JURÍDICOS Y CONTABLES</t>
  </si>
  <si>
    <r>
      <t xml:space="preserve">ID de Tarea: 2535222
29/01/2026
$ 87.500.000
(FG)
</t>
    </r>
    <r>
      <rPr>
        <sz val="11"/>
        <color rgb="FFFF0000"/>
        <rFont val="Calibri"/>
        <family val="2"/>
      </rPr>
      <t>DECREMENTADO EN EL ID DE TAREA: 2532522 ** ID de Tarea: 2518612 ** 10/01/2026 ** $ 87.500.000 ** (JGPB)</t>
    </r>
  </si>
  <si>
    <t>345. PRESTAR SERVICIOS DE APOYO LOGISTICO Y OPERATIVO A LA VICEPRESIDENCIA DE CONTRATOS DE HIDROCARBUROS EN EL SEGUIMIENTO Y GESTIÓN AL CUMPLIMIENTO DE LAS OBLIGACIONES SOCIALES RELACIONADAS CON LOS PROGRAMAS EN BENEFICIO DE LAS COMUNIDADES A CARGO DE LAS OPERADORAS EN LOS CONTRATOS DE HIDROCARBUROS</t>
  </si>
  <si>
    <r>
      <t xml:space="preserve">ID de Tarea: 2532538
27/01/2026
$ 40.500.000
(FG)
</t>
    </r>
    <r>
      <rPr>
        <sz val="11"/>
        <color rgb="FFFF0000"/>
        <rFont val="Calibri"/>
        <family val="2"/>
      </rPr>
      <t>DECREMENTADO EN EL ID DE TAREA: 2532084 ** ID de Tarea:2518614 ** 10/01/2026 ** $ 40.500.000 ** (JGPB)</t>
    </r>
  </si>
  <si>
    <t>346. PRESTAR SERVICIOS PROFESIONALES PARA EL SEGUIMIENTO A ESTRATEGIA TERRITORIAL DE HIDROCARBUROS Y A LOS CONVENIOS DE FORTALECIMIENTO SUSCRITOS CON LAS ENTIDADES Y LA GESTIÓN DE LOS TEMAS SOCIALES Y ESTRATÉGICOS DE INTERÉS PARA LA ENTIDAD</t>
  </si>
  <si>
    <t>ID de Tarea: 2518616
11/01/2026
$ 75.000.000
(JGPB)</t>
  </si>
  <si>
    <t>347. PRESTAR SERVICIOS PROFESIONALES  A LA VICEPRESIDENCIA DE CONTRATOS DE HIDROCARBUROS EN EL SEGUIMIENTO Y GESTIÓN AL CUMPLIMIENTO DE LAS OBLIGACIONES SOCIALES Y/O AMBIENTALES A CARGO DE LAS OPERADORAS EN LOS CONTRATOS DE HIDROCARBUROS.</t>
  </si>
  <si>
    <t>ID de Tarea:  2518617
11/01/2026
$ 63.000.000
(JGPB)</t>
  </si>
  <si>
    <t>348. PRESTAR SERVICIOS PROFESIONALES PARA ADELANTAR Y HACER SEGUIMIENTO A LAS DIFERENTES INICIATIVAS SOCIALES Y DE DERECHOS HUMANOS CON QUE CUENTA LA GERENCIA DE SEGURIDAD, COMUNIDADES Y MEDIO AMBIENTE</t>
  </si>
  <si>
    <t>ID de Tarea: 2518619
10/01/2026
$ 61.000.000
(JGPB)</t>
  </si>
  <si>
    <t>349. PRESTAR SERVICIOS PROFESIONALES A LA ANH EN EL SEGUIMIENTO A LOS PROCEDIMIENTOS DE SEGURIDAD QUE SE NECESITEN EN LOS CONTRATOS DE LA ANH CON LOS OPERADORES EN LA ENTIDAD EN ASPECTOS RELACIONADOS CON LA SEGURIDAD FÍSICA DE LA ANH Y FUNCIONARIOS QUE LO REQUIERAN</t>
  </si>
  <si>
    <t>ID de Tarea:2518621
11/01/2026
$ 70.500.000
(JGPB)</t>
  </si>
  <si>
    <t>350. PRESTAR SERVICIOS DE APOYO LOGÍSTICO Y OPERATIVO PARA EL DESARROLLO DE LAS ACTIVIDADES A CARGO DE LA GERENCIA SEGURIDAD, COMUNIDADES Y MEDIO AMBIENTE</t>
  </si>
  <si>
    <t>ID de Tarea: 2518623
10/01/2026
$ 29.500.000
(JGPB)</t>
  </si>
  <si>
    <t>351. PRESTAR SERVICIOS PROFESIONALES DE APOYO A LA SUPERVISIÓN DE LOS CONVENIOS A CARGO DE LA VICEPRESIDENCIA DE CONTRATOS DE HIDROCARBUROS EN CUMPLIMIENTO DE SUS ACTIVIDADES MISIONALES</t>
  </si>
  <si>
    <t>ID de Tarea: 2518627
10/01/2026
$ 64.500.000
(JGPB)</t>
  </si>
  <si>
    <t>352. PRESTAR SERVICIOS PROFESIONALES DE APOYO A LA SUPERVISIÓN DE LOS CONVENIOS A CARGO DE LA VICEPRESIDENCIA DE CONTRATOS DE HIDROCARBUROS EN CUMPLIMIENTO DE SUS ACTIVIDADES MISIONALES</t>
  </si>
  <si>
    <t>ID de Tarea: 2518630
10/01/2026
$ 101.000.000
(JGPB)</t>
  </si>
  <si>
    <t>353.  PRESTAR SERVICIOS PROFESIONALES DE APOYO A LA SUPERVISIÓN DE LOS CONVENIOS A CARGO DE LA VICEPRESIDENCIA DE CONTRATOS DE HIDROCARBUROS EN CUMPLIMIENTO DE SUS ACTIVIDADES MISIONALES</t>
  </si>
  <si>
    <t>ID de Tarea:  2518538
11/01/2026
$ 104.000.000
(JGPB)</t>
  </si>
  <si>
    <t xml:space="preserve">354. PRESTAR SERVICIOS PROFESIONALES ESPECIALIZADOS PARA EL DESARROLLO DE ACTIVIDADES DEL SISTEMA INTEGRAL DE GESTIÓN E INFORMACIÓN DE LA ADMINISTRACIÓN DE LOS CONTRATOS DE EXPLORACIÓN Y PRODUCCIÓN DE HIDROCARBUROS </t>
  </si>
  <si>
    <t>ID de Tarea:  2518635
11/01/2026
$ 54.000.000
(JGPB)</t>
  </si>
  <si>
    <t>355. PRESTAR SERVICIOS PROFESIONALES ESPECIALIZADOS PARA EL DESARROLLO DE ACTIVIDADES DEL SISTEMA INTEGRAL DE GESTIÓN E INFORMACIÓN DE LA ADMINISTRACIÓN DE LOS CONTRATOS DE EXPLORACIÓN Y PRODUCCIÓN DE HIDROCARBUROS</t>
  </si>
  <si>
    <t>ID de Tarea:  2518638
11/01/2026
$ 81.000.000
(JGPB)</t>
  </si>
  <si>
    <t>356. Aunar esfuerzos técnicos, administrativos, económicos y de interés público, entre la ANH y el asociado, para ejecutar el proyecto de gestión socio ambiental en los territorios donde se desarrollan los contratos de exploración y producción de hidrocarburos, para la articulación y fortalecimiento de los actores, que contribuya al mejoramiento de su calidad de vida y su entorno, la prevención y gestión de la conflictividad del sector, bajo el marco del respeto a los derechos fundamentales, la participación, el diálogo social y la generación de conocimiento, en armonía con el Plan Nacional de Desarrollo y su apuesta para avanzar en la transición energética justa</t>
  </si>
  <si>
    <r>
      <rPr>
        <b/>
        <sz val="11"/>
        <color theme="1"/>
        <rFont val="Calibri"/>
        <family val="2"/>
      </rPr>
      <t>RUBRO: C-2103-1900-7-53105E-2103011-02:</t>
    </r>
    <r>
      <rPr>
        <sz val="11"/>
        <color theme="1"/>
        <rFont val="Calibri"/>
        <family val="2"/>
      </rPr>
      <t xml:space="preserve"> NOMBRE EN PIIP: ADQUIS. DE BYS - SERVICIO DE DIVULGACIÓN PARA LA ATENCIÓN Y DISMINUCIÓN DE LA CONFLICTIVIDAD DEL SECTOR DE HIDROCARBUROS - APOYO PARA LA VIABILIZACION DE LAS ACTIVIDADES DE EXPLORACION Y PRODUCCION DE HIDROCARBUROS A TRAVES DE LA GESTION SOCIO AMBIENTAL.
</t>
    </r>
    <r>
      <rPr>
        <b/>
        <sz val="11"/>
        <color theme="1"/>
        <rFont val="Calibri"/>
        <family val="2"/>
      </rPr>
      <t>RUBRO: C-2103-1900-7-2103025-0202:</t>
    </r>
    <r>
      <rPr>
        <sz val="11"/>
        <color theme="1"/>
        <rFont val="Calibri"/>
        <family val="2"/>
      </rPr>
      <t xml:space="preserve"> NOMBRE EN PIIP::APOYO PARA LA VIABILIZACIÓN DE LAS ACTIVIDADES DE EXPLORACIÓN Y PRODUCCIÓN DE HIDROCARBUROS A TRAVÉS DE LA ARTICULACIÓN INSTITUCIONAL DE LA GESTIÓN SOCIO AMBIENTAL NACIONAL
</t>
    </r>
    <r>
      <rPr>
        <b/>
        <sz val="11"/>
        <color theme="1"/>
        <rFont val="Calibri"/>
        <family val="2"/>
      </rPr>
      <t>RUBRO: C-2103-1900-7-2103026-0202:</t>
    </r>
    <r>
      <rPr>
        <sz val="11"/>
        <color theme="1"/>
        <rFont val="Calibri"/>
        <family val="2"/>
      </rPr>
      <t xml:space="preserve"> NOMBRE EN PIIP:: APOYO PARA LA VIABILIZACIÓN DE LAS ACTIVIDADES DE EXPLORACIÓN Y PRODUCCIÓN DE HIDROCARBUROS A TRAVÉS DE LA ARTICULACIÓN INSTITUCIONAL DE LA GESTIÓN SOCIO AMBIENTAL NACIONAL</t>
    </r>
  </si>
  <si>
    <t>ID de Tarea: 2519976
13/01/2026
$ 41.770.039.045
(FG)</t>
  </si>
  <si>
    <t>357. Prestar servicios profesionales en el ambito jurídico para realizar la implementacion  de los procedimientos  y tareas  asignadas a la  Vicepresidencia de Promoción y Asignación de Áreas y de la Agencia Nacional de Hidrocarburos</t>
  </si>
  <si>
    <t>Fortalecimiento_promoción_del_sector_energético_colombiano_en_el_marco_de_un_escenario_nacional_e_internacional_de_transición_energética__Nacional</t>
  </si>
  <si>
    <t>ID de Tarea:2518365
10/01/2026
$ 57.500.000
(JGPB)</t>
  </si>
  <si>
    <t>358. Prestar servicios profesionales especializados en materia jurídica para llevar a cabo la ejecución de los procesos de promoción y asignación de áreas y en general para el desarrollo de las actividades misionales a cargo de la Vicepresidencia de Promoción y Asignación de Áreas y de la Agencia Nacional de Hidrocarburos</t>
  </si>
  <si>
    <t>Febrero</t>
  </si>
  <si>
    <t>ID de Tarea:2518348
10/01/2026
$ 138.499.999
(JGPB)</t>
  </si>
  <si>
    <t>359. Prestar servicios profesionales especializados para adelantar la evaluaciòn de los procesos asignados a la agencia nacional de hidrocarburos y en los procesos misionales de asignación de áreas a cargo de la vicepresidencia de promoción y asignación de áreas.</t>
  </si>
  <si>
    <t>Contratación régimen especial - Régimen especial</t>
  </si>
  <si>
    <t>C-2103-1900-8-40301B-2103018-02
ADQUIS. DE BYS - DOCUMENTOS DE INVESTIGACIÓN - FORTALECIMIENTO PROMOCIÓN DEL SECTOR ENERGÉTICO COLOMBIANO EN EL MARCO DE UN ESCENARIO NACIONAL E INTERNACIONAL DE TRANSICIÓN ENERGÉTICA NACIONAL</t>
  </si>
  <si>
    <t xml:space="preserve">ID de Tarea:  2526040
17/01/2026 
$ 125.999.995
(FG) </t>
  </si>
  <si>
    <t>360. Prestar servicios profesionales especializados para adelantar la evaluación a en los procesos de Activos Productivosy ejecución de los procesos reglamentarios y de asignación de energías renovables, asignados a la agencia nacional de hidrocarburos y en los procesos misionales de asignación de áreas a cargo de la vicepresidencia de promoción y asignación de áreas</t>
  </si>
  <si>
    <t xml:space="preserve">ID de Tarea:  2526043
17/01/2026 
$ 138.499.999
(FG) </t>
  </si>
  <si>
    <t>361. Prestar servicios profesionales para brindar soporte en la ejecución de los procesos reglamentarios y de asignación de energías renovables, asignados a la agencia nacional de hidrocarburos y en los procesos misionales de asignación de áreas a cargo de la vicepresidencia de promoción y asignación de áreas</t>
  </si>
  <si>
    <t xml:space="preserve">ID de Tarea:  2526046
17/01/2026 
$ 76.500.000
(FG) </t>
  </si>
  <si>
    <t>362. Prestar servicios profesionales especializados en materia jurídica para llevar a cabo la ejecución de los procesos de promoción y asignación de áreas; emitir conceptos, elaborar estudios, efecutar evaluaciones y en general adelantar todas las actuaciones necesarias para el desarrollo de las actividades misionales a cargo de la vicepresidencia de promoción y asignación de áreas y de la Agencia Nacional de Hidrocarburos</t>
  </si>
  <si>
    <t>ID de Tarea:2518312
10/01/2026
$ 149.999.993
(JGPB)</t>
  </si>
  <si>
    <t>363. Prestar servicios profesionales en materia jurídica para llevar a cabo la ejecución de los procesos y actividades a cargo de la Vicepresidencia de Promoción y Asignación de Áreas y de la Agencia Nacional de Hidrocarburos</t>
  </si>
  <si>
    <t xml:space="preserve">ID de Tarea:  2526048
17/01/2026 
$ 49.500.000
(FG) </t>
  </si>
  <si>
    <t>364. Prestar servicios profesionales especializados para brindar soporte en la construcción y ejecución de los procesos reglamentarios y de asignación de energías renovables, asignados a la agencia nacional de hidrocarburos y en los procesos misionales de asignación de áreas a cargo de la vicepresidencia de promoción y asignación de áreas</t>
  </si>
  <si>
    <t xml:space="preserve">ID de Tarea:  2526050
17/01/2026 
$ 99.000.000
(FG) </t>
  </si>
  <si>
    <t>365. Prestar servicios jurídicos profesionales en los procesos asignados a la Agencia Nacional de Hidrocarburos, así como en las actividades misionales de asignación de áreas a cargo de la Vicepresidencia de Promoción y Asignación de Áreas</t>
  </si>
  <si>
    <t>ID de Tarea:2518360
10/01/2026
$ 69.000.000
(JGPB)</t>
  </si>
  <si>
    <t>366. Prestar servicios profesionales especializados en materia jurídica para el desarrollo de las actividades misionales a cargo de la Vicepresidencia de Promoción y asignación de Áreas de la Agencia Nacional de Hidrocarburos</t>
  </si>
  <si>
    <t>ID de Tarea:2518390
10/01/2026
$ 115.000.000
(JGPB)</t>
  </si>
  <si>
    <t>367. Prestar servicios profesionales especializados en materia jurídica para el desarrollo de las actividades misionales a cargo de la Vicepresidencia de Promoción y asignación de Áreas de la Agencia Nacional de Hidrocarburos</t>
  </si>
  <si>
    <t>ID de Tarea:2518336
10/01/2026
$ 125.999.995
(JGPB)</t>
  </si>
  <si>
    <t>368. Prestar servicios profesionales especializados en materia jurídica para llevar a cabo la ejecución de los procesos y actividades a cargo de la Vicepresidencia de Promoción y Asignación de Áreas y de la Agencia Nacional de Hidrocarburos</t>
  </si>
  <si>
    <t>ID de Tarea:2518380
10/01/2026
$ 117.999.992
(JGPB)</t>
  </si>
  <si>
    <t>369. Prestar servicios profesionales especializados en materia jurídica relacionados con los procesos de contratación administrativa y las actividades misionales a cargo de la  vicepresidencia de promoción y asignación de áreas y de la Agencia Nacional de Hidrocarburos</t>
  </si>
  <si>
    <t>ID de Tarea:2518306
10/01/2026
$ 149.999.993
(JGPB)</t>
  </si>
  <si>
    <t>370. Prestar servicios profesionales especializados en materia jurídica para la emisión de conceptos y resolver las necesidades jurídicas propias de los procesos y actividades misionales a cargo de la Vicepresidencia de Promoción y Asignación de Areas y de la Agencia Nacional de Hidrocarburos</t>
  </si>
  <si>
    <t>ID de Tarea:2518387
10/01/2026
$ 134.999.997
(JGPB)</t>
  </si>
  <si>
    <t>371. Prestar servicios jurídicos en los procesos asignados a la Agencia Nacional de Hidrocarburos, así como en los procesos misionales de asignación de áreas a cargo de la Vicepresidencia de Promoción y Asignación de Áreas</t>
  </si>
  <si>
    <t>A-05-01-02-008-002
Servicios Jurídicos y contables</t>
  </si>
  <si>
    <t>ID de Tarea: 2522826
14/01/2026
$ 40.500.000
(FG)</t>
  </si>
  <si>
    <t>372. Prestar servicios profesionales especializados en materia jurídica para la emisión de conceptos y resolver las necesidades jurídicas propias de los procesos y actividades misionales a cargo de la Vicepresidencia de Promoción y Asignación de Areas y de la Agencia Nacional de Hidrocarburos</t>
  </si>
  <si>
    <t>ID de Tarea:2518415
10/01/2026
$ 137.999.994
(JGPB)</t>
  </si>
  <si>
    <t>373. Prestar servicios jurídicos en los procesos asignados a la Agencia Nacional de Hidrocarburos, así como en los procesos misionales de asignación de áreas a cargo de la Vicepresidencia de Promoción y Asignación de Áreas</t>
  </si>
  <si>
    <t>ID de Tarea:2518371
10/01/2026
$ 74.999.991
(JGPB)</t>
  </si>
  <si>
    <t>374. Prestar servicios profesionales especializados en materia jurídica para apoyar los procesos competitivos de asignación de áreas y para el desarrollo de las actividades misionales de la Vicepresidencia de Promoción y Asignación de Áreas</t>
  </si>
  <si>
    <t>ID de Tarea:2518356
10/01/2026
$ 111.999.998
(JGPB)</t>
  </si>
  <si>
    <t>375. Prestar servicios profesionales especializados en materia de promoción y mercadeo para el desarrollo de las actividades misionales de la Vicepresidencia de Promoción y Asignación de áreas y de la Agencia Nacional de Hidrocarburos</t>
  </si>
  <si>
    <t>ID de Tarea:2518327
10/01/2026
$ 125.999.995
(JGPB)</t>
  </si>
  <si>
    <t>376. Prestar servicios profesionales para el diseño, desarrollo y gestión de calidad de la información, derivada de los procesos a cargo de la Vicepresidencia de Promoción y Asignación de Áreas, así como para la ejecución de actividades dentro del sistema integral de gestión para la Vicepresidencia de Promoción y Asignación de Áreas</t>
  </si>
  <si>
    <t>ID de Tarea:2518299
10/01/2026
$ 138.499.999
(JGPB)</t>
  </si>
  <si>
    <t xml:space="preserve">377. Prestar servicios profesionales para el desarrollo de los procesos en materia de diseño gráfico para las labores de promoción y mercadeo a cargo de la Vicepresidencia de Promoción y Asignación de Áreas y de la Agencia Nacional de Hidrocarburos </t>
  </si>
  <si>
    <t>ID de Tarea:2518393
10/01/2026
$ 100.999.998
(JGPB)</t>
  </si>
  <si>
    <t>378. Prestar servicios profesionales para atención al inversionista, gestionar evaluación de capacidades, emisión de conceptos y en general el análisis de los aspectos de orden financiero y económico propios de los procesos misionales a cargo de la vicepresidencia de promoción y asignación de áreas y de la Agencia Nacional de Hidrocarburos</t>
  </si>
  <si>
    <t>ID de Tarea:2518378
10/01/2026
$ 115.500.000
(JGPB)</t>
  </si>
  <si>
    <t>379. Prestar servicios profesionales en materia de promoción y mercadeo para la atención al inversionista y desarrollo de las actividades misionales de la Vicepresidencia de Promoción y Asignación de áreas y de la Agencia Nacional de Hidrocarburos</t>
  </si>
  <si>
    <t>A-05-01-02-008-003
SERVICIOS PROFESIONALES, CIENTÍFICOS Y TÉCNICOS (EXCEPTO LOS SERVICIOS DEINVESTIGACIÓN, URBANISMO, JURÍDICOS Y DE CONTABILIDAD)</t>
  </si>
  <si>
    <t>ID de Tarea: 2526057
19/01/2026
$ 81.000.000
(FG)</t>
  </si>
  <si>
    <t>380. Prestar servicios profesionales especializados para llevar a cabo la evaluación de capacidades de los procesos de promoción y asignación de áreas; emitir conceptos, elaborar estudios y en general adelantar el análisis de los aspectos de orden financiero y económico propios de los procesos misionales y a cargo de la vicepresidencia de promoción y asignación de áreas y de la Agencia Nacional de Hidrocarburos</t>
  </si>
  <si>
    <t>ID de Tarea: 2518400
10/01/2026
$ 138.499.999
(JGPB)</t>
  </si>
  <si>
    <t>381. Prestar servicios profesionale para el desarrollo de las actividades misionales a cargo de la vicepresidencia de promoción y asignación de áreas y de la Agencia Nacional de Hidrocarburos</t>
  </si>
  <si>
    <t>ID de Tarea:2518397
10/01/2026
$ 71.999.994
(JGPB)</t>
  </si>
  <si>
    <t>382. Prestar servicios profesionales especializados a la Vicepresidencia Técnica en el mejoramiento de información con componente espacial para soportar procesos de estandarización e integración de información G&amp;G.</t>
  </si>
  <si>
    <t>Contribución_De_la_evaluación_del_potencial_de_fuentes_no_convencionales_de_energía_para_la_transición_energética___Nacional</t>
  </si>
  <si>
    <t>ID de Tarea:2518624
10/01/2026
$ 138.600.000
(JGPB)</t>
  </si>
  <si>
    <t>383. Prestar servicios profesionales a la Vicepresidencia Técnica en la etapa precontractual, contractual y postcontractual  de los contratos y convenios necesarios para la ejecución de los proyectos de inversión, en los aspectos administrativos, financieros y documentales.</t>
  </si>
  <si>
    <t>ID de Tarea:2518626
10/01/2026
$ 138.600.000
(JGPB)</t>
  </si>
  <si>
    <t>384. Prestación de servicios especializados para el apoyo a la ejecución y seguimiento de los proyectos técnicos en el marco de los proyectos de transición energética de la Vicepresidencia Técnica.</t>
  </si>
  <si>
    <t>ID de Tarea:2518629
10/01/2026
$ 138.600.000
(JGPB)</t>
  </si>
  <si>
    <t>385. Prestar servicios profesionales especializados  en la Vicepresidencia Técnica para la administración del SIG de la ANH y validación de los productos cartográficos que se requieran.</t>
  </si>
  <si>
    <t>ID de Tarea:2518631
10/01/2026
$ 150.700.000
(JGPB)</t>
  </si>
  <si>
    <t>386. Prestar servicios profesionales especializados a la Vicepresidencia Técnica en la estructuración y seguimiento de proyectos de geología y manejo integral y sistemático de la información gestionada por la Vicepresidencia Técnica de la ANH.</t>
  </si>
  <si>
    <t>ID de Tarea:2518633
10/01/2026
$ 127.600.000
(JGPB)</t>
  </si>
  <si>
    <t>387. Prestar servicios profesionales a la Vicepresidencia Técnica en la estructuración y seguimiento de los proyectos y contratos técnicos asociados a geología</t>
  </si>
  <si>
    <t>N/A</t>
  </si>
  <si>
    <t>NO</t>
  </si>
  <si>
    <r>
      <rPr>
        <sz val="11"/>
        <color theme="9"/>
        <rFont val="Calibri"/>
        <family val="2"/>
      </rPr>
      <t>INCREMENTO: ID de Tarea: 2528866 
21/01/2026
$ 138.600.000
(FG)</t>
    </r>
    <r>
      <rPr>
        <sz val="11"/>
        <color theme="1"/>
        <rFont val="Calibri"/>
        <family val="2"/>
      </rPr>
      <t xml:space="preserve">
ID de Tarea:2518636  ** 10/01/2026 ** $ 116.600.000 ** (JGPB) </t>
    </r>
  </si>
  <si>
    <t>388. Prestar servicios profesionales a la Vicepresidencia Técnica para asegurar que la entrega de la información técnica al Banco de Información Energética BIEN cumpla con la regulación vigente, en el marco de la supervisión que realiza la ANH de los contratos y convenios.</t>
  </si>
  <si>
    <t>ID de Tarea:2518639
10/01/2026
$ 138.600.000
(JGPB)</t>
  </si>
  <si>
    <t xml:space="preserve">389. Prestar servicios profesionales a la vicepresidencia técnica, en la verificación y actualización de los productos de los contratos para la verificación de cumplimiento, de acuerdo al manual de entrega de información del EPIS. </t>
  </si>
  <si>
    <t>ID de Tarea:2518642
10/01/2026
$ 74.800.000
(JGPB)</t>
  </si>
  <si>
    <t>390. Prestar servicios profesionales especializados en la Vicepresidencia Técnica, orientados a la formulación, actualización y articulación de planes estratégicos de inversión, así como al seguimiento presupuestal y la gestión integral de los proyectos de inversión.</t>
  </si>
  <si>
    <t>ID de Tarea:2518648
10/01/2026
$ 150.700.000
(JGPB)</t>
  </si>
  <si>
    <t>391. Prestar servicios profesionales en la vicepresidencia técnica para llevar a cabo la verificación técnica de los productos entregados a la VT de la agencia nacional de hidrocarburos - ANH, en el marco de la liquidación de contratos y convenios.</t>
  </si>
  <si>
    <t>ID de Tarea:2518649
10/01/2026
$ 99.000.000
(JGPB)</t>
  </si>
  <si>
    <t>392. Prestar servicios profesionales especializados a la Vicepresidencia Técnica para la gestión precontractual, contractual y postcontractual de los contratos y convenios de los proyectos de inversión orientados a transición energética, en los aspectos administrativos, financieros y documentales.</t>
  </si>
  <si>
    <t>ID de Tarea:2518651
10/01/2026
$ 138.600.000
(JGPB)</t>
  </si>
  <si>
    <t>393. Prestar servicios profesionales especializados en la Vicepresidencia Técnica en materia de actualización de la base de datos técnica y la verificación del cumplimiento de los requisitos técnicos de los productos recibidos a través de los proyectos de inversión de la VT.</t>
  </si>
  <si>
    <t>ID de Tarea:  2518654
10/01/2026
$ 138.600.000
(JGPB)</t>
  </si>
  <si>
    <t>394. Prestar servicios profesionales especializados en la Vicepresidencia Técnica para la estructuración y seguimiento a proyectos de hidrógeno de bajas emisiones, energéticos de subsuelo, y transición energética.</t>
  </si>
  <si>
    <t>ID de Tarea: 2518994
10/01/2026
$ 115.500.000
(JGPB)</t>
  </si>
  <si>
    <t>395. Prestar de servicios profesionales especializados en la Vicepresidencia Técnica para la elaboración de conceptos técnicos de geología relacionados con análisis de áreas de evaluación, áreas de producción, terminación de contratos por mutuo acuerdo, análisis de programas de evaluación, y demás conceptos técnicos y actividades requeridos por la VT de la Agencia Nacional de Hidrocarburos – ANH.</t>
  </si>
  <si>
    <t>ID de Tarea:   2518656
10/01/2026
$ 99.000.000
(JGPB)</t>
  </si>
  <si>
    <t>396. Prestar servicios profesionales especializados en la Vicepresidencia Técnica en la estructuración y seguimiento de los proyectos técnicos en el marco del proyecto de inversión de transición energética de la Vicepresidencia Técnica.</t>
  </si>
  <si>
    <t>ID de Tarea:2518660
10/01/2026
$ 138.600.000
(JGPB)</t>
  </si>
  <si>
    <t>397. Prestar Servicios profesionales a la VT para la elaboración de los insumos técnicos necesarios para la formulación de los estudios previos y revisión de productos parciales entregados a la VT para revisión de los contratos en ejecución.</t>
  </si>
  <si>
    <t>ID de Tarea:   2518666
10/01/2026
$ 58.300.000
(JGPB)</t>
  </si>
  <si>
    <t>398. Prestar servicios profesionales  en la Vicepresidencia Técnica para la elaboración de los planes de gestión ambiental y consulta previa que se requieran en la Vicepresidencia Técnica.</t>
  </si>
  <si>
    <t>ID de Tarea:2518668
10/01/2026
$ 127.600.000
(JGPB)</t>
  </si>
  <si>
    <t>399. Prestar servicios profesionales especializados a la Vicepresidencia Técnica en la estructuración y seguimiento de contratos y convenios en geología, así como en el manejo integral y sistemático de la información, orientados a la transición energética.</t>
  </si>
  <si>
    <t>ID de Tarea:2518673
10/01/2026
$ 127.600.000
(JGPB)</t>
  </si>
  <si>
    <t>400. Prestar servicios profesionales especializados en la Vicepresidencia Técnica en la estructuración y seguimiento técnico de contratos y convenios de los proyectos orientados a la transición energética.</t>
  </si>
  <si>
    <t>ID de Tarea:   2518715
10/01/2026
$ 90.000.000
(JGPB)</t>
  </si>
  <si>
    <t>401. Prestar servicios profesionales en la gestión administrativa y financiera de los contratos y convenios que se suscriban en el marco de los proyectos de inversión de la Vicepresidencia Técnica, incluyendo actividades de seguimiento, control y elaboración de informes de gestión.</t>
  </si>
  <si>
    <t>ID de Tarea: 2518716
10/01/2026
$ 63.800.000
(JGPB)</t>
  </si>
  <si>
    <t xml:space="preserve">402. Prestar servicios profesionales orientados a la evaluación y análisis de la información técnica adquirida en la Vicepresidencia Técnica, así como a la estructuración, seguimiento y liquidación integral de los contratos y convenios de los proyectos de inversión gestionados por la Vicepresidencia Técnica. </t>
  </si>
  <si>
    <t>ID de Tarea:   2518718
10/01/2026
$ 69.300.000
(JGPB)</t>
  </si>
  <si>
    <t xml:space="preserve">403. Prestar servicios profesionales a la Vicepresidencia Técnica en materia de evaluación geológica y geofísica de áreas para la identificación de oportunidades de exploración de nuevos recursos energéticos.
</t>
  </si>
  <si>
    <t>ID de Tarea:2518720
10/01/2026
$ 115.500.000
(JGPB)</t>
  </si>
  <si>
    <t>404. Prestar servicios profesionales en el seguimiento administrativo, financiero y gestión documental de los diferentes contratos y convenios de los proyectos energéticos de la Vicepresidencia Técnica.</t>
  </si>
  <si>
    <t>CONTRIBUCIÓN DE LA EVALUACIÓN DEL POTENCIAL DE FUENTES NO CONVENCIONALES DE ENERGÍA PARA LA TRANSICIÓN ENERGÉTICA NACIONAL: CODIGO BPIN: 202300000000182</t>
  </si>
  <si>
    <t>ID de Tarea: 2523306
14/01/2026
$ 138.600.000
(FG)</t>
  </si>
  <si>
    <t>405. Prestar servicios profesionales a la Vicepresidencia Técnica para realizar seguimiento administrativo, financiero y documental a los contratos y convenios de los proyectos de Inversión que se requieran.</t>
  </si>
  <si>
    <t>ID de Tarea:2518727
10/01/2026
$ 150.700.000
(JGPB)</t>
  </si>
  <si>
    <t>406. Prestar servicios profesionales especializados a la Vicepresidencia Técnica, orientados a la elaboración de insumos técnicos para la formulación de estudios previos, así como al análisis y validación de los productos asociados a la ejecución de contratos y convenios de proyectos orientados a la transición energética.</t>
  </si>
  <si>
    <t>ID de Tarea:2518730
10/01/2026
$ 150.700.000
(JGPB)</t>
  </si>
  <si>
    <t>407. Prestar servicios profesionales especializados en la Vicepresidencia Técnica para apoyar los procesos relacionados con la actualización de información geoespacial y la administración de la geodatabase corporativa.</t>
  </si>
  <si>
    <t>ID de Tarea: 2523314
14/01/2026
$ 138.600.000
(FG)</t>
  </si>
  <si>
    <t>408. Prestar servicios profesionales especializados en la Vicepresidencia Técnica para apoyar los procesos relacionados con la actualización de información geoespacial y la administración de la geodatabase corporativa</t>
  </si>
  <si>
    <t>ID de Tarea:2520144
10/01/2026
$ 127.600.000
(JGPB)</t>
  </si>
  <si>
    <t>410. Prestar servicios profesionales  en la vicepresidencia técnica en materia de verificación del cumplimiento de los requisitos técnicos de los productos recibidos a través de los proyectos de inversión de la VT para la transición energética.</t>
  </si>
  <si>
    <t>ID de Tarea: 2523323
14/01/2026
$ 86.900.000
(FG)</t>
  </si>
  <si>
    <t xml:space="preserve">411. Prestar  servicios profesionales especializados en la vicepresidencia técnica para realizar la verificación de la información técnica de los productos generados en el marco de la supervisión de contratos y convenios de la vicepresidencia técnica para la transición energética.
</t>
  </si>
  <si>
    <t>ID de Tarea:2518735
10/01/2026
$ 138.600.000
(JGPB)</t>
  </si>
  <si>
    <t>412. Prestación de servicios para el apoyo a la ejecución, control y seguimiento de los proyectos técnicos en el marco de la caracterización geológica y estratigráfica de la cuenca paleozoica de la Vicepresidencia Técnica.</t>
  </si>
  <si>
    <t>ID de Tarea:2518738
10/01/2026
$ 81.000.000
(JGPB)</t>
  </si>
  <si>
    <t xml:space="preserve">413. Prestar servicios profesionales para la verificación técnica de los productos de geología y geofísica generados en el marco de ejecución de los contratos y convenios suscritos por la VT para la transición energética. </t>
  </si>
  <si>
    <t>ID de Tarea:2518742
10/01/2026
$ 150.700.000
(JGPB)</t>
  </si>
  <si>
    <t xml:space="preserve">414. Prestar servicios profesionales a la Vicepresidencia Técnica en la estructuración y seguimiento de los proyectos y contratos técnicos. </t>
  </si>
  <si>
    <t>ID de Tarea:2518746
10/01/2026
$ 54.000.000
(JGPB)</t>
  </si>
  <si>
    <t>415. Prestar servicios profesionales al Grupo de Gestión del Conocimiento, apoyando el seguimiento administrativo, financiero y presupuestal, la gestión documental, y la elaboración de informes de seguimiento a la ejecución presupuestal de los contratos y convenios suscritos por la Vicepresidencia Técnica</t>
  </si>
  <si>
    <t>Identificacion_de_oportunidades_exploratorias_de_hidrocarburos__Nacional</t>
  </si>
  <si>
    <t>ID de Tarea:2519148
10/01/2026
$ 115.500.000
(JGPB)</t>
  </si>
  <si>
    <t>416. Prestar servicios profesionales a la Vicepresidencia Técnica en ingeniería de petróleos de áreas para la identificación de oportunidades de exploración y apoyo en temas referente al banco de información petrolera.</t>
  </si>
  <si>
    <t>ID de Tarea:2519157
10/01/2026
$ 75.119.688
(JGPB)</t>
  </si>
  <si>
    <t>417. Prestar servicios profesionales especializados en la Vicepresidencia Técnica para la revisión de la información técnica ante el EPIS, gestiones y trámites necesarios en el marco de la verificación del cumplimiento de los productos recibidos de los contratos y convenios suscritos por la Vicepresidencia Técnica.</t>
  </si>
  <si>
    <t>ID de Tarea:22519160
10/01/2026
$ 99.000.000
(JGPB)</t>
  </si>
  <si>
    <t>418. Prestación de servicios especializados para el apoyo a la ejecución, control y seguimiento de los proyectos técnicos en el marco de la caracterización geológica y estratigráfica de la cuenca paleozoica de la Vicepresidencia Técnica.</t>
  </si>
  <si>
    <t>ID de Tarea:2519167
10/01/2026
$ 138.600.000
(JGPB)</t>
  </si>
  <si>
    <t>419. Prestar servicios profesionales especializados a la Vicepresidencia Técnica en la localización, análisis y generación de información espacial para apoyar la gestión y toma de decisiones en los proyectos de inversión.</t>
  </si>
  <si>
    <t>ID de Tarea:2519170
10/01/2026
$ 115.500.000
(JGPB)</t>
  </si>
  <si>
    <t xml:space="preserve">420. Prestar servicios profesionales especializados en la Vicepresidencia Técnica para el mejoramiento del dato,   mediante el poblamiento de bases de datos y la realización de análisis espaciales mediante herramientas SIG. </t>
  </si>
  <si>
    <t>ID de Tarea:2519186
10/01/2026
$ 115.500.000
(JGPB)</t>
  </si>
  <si>
    <t>421. Prestar servicios profesionales especializados en interpretación sísmica, integrando información geológica, gravimétrica y magnetométrica, con el fin de apoyar la evaluación del potencial energético del país.</t>
  </si>
  <si>
    <t>ID de Tarea:2519191
10/01/2026
$ 150.700.000
(JGPB)</t>
  </si>
  <si>
    <t xml:space="preserve">422. Prestar servicios profesionales especializados a la Vicepresidencia Técnica  para la producción de cartografía temática necesaria para los procesos de mejoramiento del dato con carácter espacial requeridos por la ANH. </t>
  </si>
  <si>
    <t>ID de Tarea:2519201
10/01/2026
$ 150.700.000
(JGPB)</t>
  </si>
  <si>
    <t>423. Prestar servicios profesionales especializados a la Vicepresidencia Técnica para la gestión integral, ejecución y seguimiento de los contratos y convenios interadministrativos vinculados a los proyectos de inversión.</t>
  </si>
  <si>
    <t>ID de Tarea:2519208
10/01/2026
$ 116.600.000
(JGPB)</t>
  </si>
  <si>
    <t xml:space="preserve">424. Prestar servicios profesionales especializados en la Vicepresidencia Técnica para la emisión de conceptos de geología y geofísica,  relacionados con el análisis de la delimitación de los yacimientos en contexto con las áreas contractuales y en el levantamiento de los requerimientos de desarrollos tecnológicos que involucran el componente geoespacial. </t>
  </si>
  <si>
    <t>ID de Tarea:2519217
10/01/2026
$ 138.600.000
(JGPB)</t>
  </si>
  <si>
    <t>425. Prestar servicios profesionales especializados en la Vicepresidencia Técnica, en la revisión y actualización de los productos de los contratos y convenios recibidos a través de los proyectos de inversión de la Vicepresidencia Técnica.</t>
  </si>
  <si>
    <t>ID de Tarea:2519225
10/01/2026
$ 99.000.000
(JGPB)</t>
  </si>
  <si>
    <t>426. Prestar servicios de apoyo a la gestión para consolidar la información de cartografía para los procesos y proyectos de inversión de mejoramiento del dato con carácter espacial requeridos por la ANH.</t>
  </si>
  <si>
    <t>ID de Tarea:2519234
10/01/2026
$ 97.900.000
(JGPB)</t>
  </si>
  <si>
    <t>427. Prestar servicios profesionales a la Vicepresidencia Técnica en los contratos y convenios necesarios para la ejecución de los proyectos de inversión, en el aspecto administrativo</t>
  </si>
  <si>
    <t>ID de Tarea:2519245
10/01/2026
$ 150.700.000
(JGPB)</t>
  </si>
  <si>
    <t>429. Prestar servicios profesionales en gestión administrativa, orientados a la verificación de los productos entregados como obligaciones de los contratos y convenios, y a la organización de la gestión documental de los proyectos de inversión de la Vicepresidencia Técnica.</t>
  </si>
  <si>
    <t>Desarrollo_de_comunidades_Energéticas_en_Zonas_de_Influencia_Hidrocarburífera__Nacional</t>
  </si>
  <si>
    <t>ID de Tarea:2520227
10/01/2026
$ 81.000.000
(JGPB)</t>
  </si>
  <si>
    <t>430. Prestar servicios profesionales especializados a la Vicepresidencia Técnica en la estructuración y seguimiento a proyectos de transición y comunidades energéticas.</t>
  </si>
  <si>
    <t>ID de Tarea:2520233
10/01/2026
$ 99.000.000
(JGPB)</t>
  </si>
  <si>
    <t>431. Prestación de servicios profesionales especializados para el diseño y evaluación técnica de la infraestructura energética sostenible en el marco de comunidades y transición energética de la Vicepresidencia Técnica.</t>
  </si>
  <si>
    <t>ID de Tarea:2520241
10/01/2026
$ 113.400.000
(JGPB)</t>
  </si>
  <si>
    <t>432. Prestar servicios profesionales especializados a la Vicepresidencia Técnica en la estructuración y administración de la base de datos técnica, así como en la verificación del cumplimiento de los requisitos técnicos de los productos derivados del  proyectos de inversión orientado a Comunidades Energéticas.</t>
  </si>
  <si>
    <t>ID de Tarea:2520246
10/01/2026
$ 127.600.000
(JGPB)</t>
  </si>
  <si>
    <t>433. Prestar servicios de apoyo administativo y documental en la Vicepresidencia Tecnica</t>
  </si>
  <si>
    <t>ID de Tarea:2520250
10/01/2026
$ 38.500.000
(JGPB)</t>
  </si>
  <si>
    <t>434. Prestar servicios profesionales especializados a la Vicepresidencia Técnica en el mejoramiento del dato para soportar procesos de democratización de la información técnica a partir de la disposición visual en diferentes medios de información geográfica.</t>
  </si>
  <si>
    <t>DESARROLLO DE COMUNIDADES ENERGÉTICAS EN ZONAS DE INFLUENCIA HIDROCARBURÍFERA NACIONAL</t>
  </si>
  <si>
    <t>ID de Tarea: 2523344
14/01/2026
$ 127.600.000
(FG)</t>
  </si>
  <si>
    <t>435. Prestar servicios profesionales especializados a la Vicepresidencia Técnica en actividades transversales y en los aspectos jurídicos relacionados con la planeación, estructuración, seguimiento y evaluación de los proyecto.</t>
  </si>
  <si>
    <t>ID de Tarea:2518750
10/01/2026
$ 127.600.000
(JGPB)</t>
  </si>
  <si>
    <t>436. Prestar servicios profesionales especializados a la Vicepresidencia Técnica en actividades transversales de carácter jurídico, orientadas al seguimiento, liquidación y evaluación de los proyectos de inversión.</t>
  </si>
  <si>
    <t>ID de Tarea:2518767
10/01/2026
$ 90.000.000
(JGPB)</t>
  </si>
  <si>
    <t>437. Prestar servicios profesionales especializados a la Vicepresidencia Técnica en los aspectos jurídicos relacionados con la planeación, estructuración, seguimiento y evaluación de contratos y conveniros de los proyectos de inversión.</t>
  </si>
  <si>
    <t>ID de Tarea:2520254
10/01/2026
$ 127.600.000
(JGPB)</t>
  </si>
  <si>
    <t>438. Contratar el mantenimiento, actualización, soporte, entrenamiento y servicios de soporte a las herramientas ArcGIS.</t>
  </si>
  <si>
    <t>A-05-01-01-004-007-08</t>
  </si>
  <si>
    <t>439. Prestar servicios profesionales a la Vicepresidencia administrativa y financiera en la preparación y elaboración de estudios, políticas y planes de participación ciudadana de acuerdo con la orientación estratégica de la entidad y la atención integral de peticiones, quejas, reclamos, solicitudes y denuncias de la ANH</t>
  </si>
  <si>
    <t>Participación ciudadana</t>
  </si>
  <si>
    <t>A-05-01-02-008-002
SERVICIOS JURÍDICOS Y CONTABLES</t>
  </si>
  <si>
    <t>ID de Tarea: 2529272
21/01/2026
$ 137.500.000
(FG)</t>
  </si>
  <si>
    <t>440. Prestar servicios profesionales especializados en el seguimiento a la planeación estratégica institucional y el Plan Anual de Adquisiciones.</t>
  </si>
  <si>
    <t>A-05-01-02-008-003 
SERVICIOS PROFESIONALES, CIENTÍFICOS Y TÉCNICOS (EXCEPTO LOS SERVICIOS DE INVESTIGACIÓN, URBANISMO, JURÍDICOS Y DE CONTABILIDAD)</t>
  </si>
  <si>
    <t>ID de Tarea: 2523735
14/01/2026
$ 103.500.000
(FG)</t>
  </si>
  <si>
    <t xml:space="preserve">441.  Prestar servicios profesionales especializados en la estructuración financiera de proceso contractuales y atención de los mismos, seguimiento, control y reportes del plan de acción y plan de mojoramiento de la CGR. </t>
  </si>
  <si>
    <t>ID de Tarea: 2523736
14/01/2026
$ 103.500.000
(FG)</t>
  </si>
  <si>
    <t>442. Prestar servicios profesionales especializados para apoyar las actividades de planeación, ejecución, seguimiento y control a los contratos y convenios interadministrativos suscritos por la Agencia Nacional de Hidrocarburos</t>
  </si>
  <si>
    <r>
      <t xml:space="preserve">ID de Tarea: 2531218
23/01/2026
$ 112.500.000
(FG)
</t>
    </r>
    <r>
      <rPr>
        <sz val="11"/>
        <color rgb="FFFF0000"/>
        <rFont val="Calibri"/>
        <family val="2"/>
      </rPr>
      <t xml:space="preserve">DECREMENTADO EN EL ID DE CONTROL: 2043167 // ID de Tarea: 2523739 ** 15/01/2026 ** $ 112.500.000 ** (FG) ** </t>
    </r>
  </si>
  <si>
    <t xml:space="preserve">443.  Prestación de servicios profesionales en los aspectos jurídicos asociados a los procesos y subprocesos de la Vicepresidencia Administrativa y Financiera </t>
  </si>
  <si>
    <t>ID de Tarea: 2518243
09/01/2026
$113.000.000
(FG)</t>
  </si>
  <si>
    <t>444. Prestar servicios profesionales especializados para el diseño e implementación de un adecuado relacionamiento interinstitucional de la Agencia Nacional de Hidrocarburos con las entidades públicas del orden Nacional y territorial, así como de los gremios y el sector privado</t>
  </si>
  <si>
    <t>ID de Tarea: 2523742
15/01/2026
$ 126.000.000
(FG)</t>
  </si>
  <si>
    <t>445. Prestar servicios profesionales para la creación de diversos productos audiovisuales para comunicaciones internas y externas de la ANH</t>
  </si>
  <si>
    <t>"ID de Tarea: 2518246
09/01/2026
$ 98.000.000
(FG)"</t>
  </si>
  <si>
    <t>446. Prestar servicios profesionales especializados administrativos y financieros, para las actividades de revisión presupuestal y contractual de autorizaciones de pago, apoyo a la supervisión de contratistas y proveedores.</t>
  </si>
  <si>
    <t>A-02-02-02-008-002</t>
  </si>
  <si>
    <t>"""""""ID de Tarea: 2518006
09/01/2026
$ 86.500.000
(FG)"""""""</t>
  </si>
  <si>
    <t>447. Prestar servicios profesionales a la Vicepresidencia administrativa y financiera en la preparación y elaboración de estudios, políticas y planes de participación ciudadana de acuerdo con la orientación estratégica de la entidad y la atención integral de peticiones, quejas, reclamos, solicitudes y denuncias de la ANH</t>
  </si>
  <si>
    <t>ID de Tarea: 2523744
15/01/2026
$ 115.500.000
(FG)</t>
  </si>
  <si>
    <t>448. Prestar servicios profesionales especializados para apoyar las actividades de índole contable de seguimiento, control y liquidación de los contratos y convenios interadministrativos suscritos por la Agencia Nacional de Hidrocarburos</t>
  </si>
  <si>
    <t>ID de Tarea: 2523745
15/01/2026
$ 94.500.000
(FG)</t>
  </si>
  <si>
    <t>449. Prestar servicios profesionales administrativos y financieros para las actividades contables, verificación general y contractual de los pagos a proveedores y contratistas, archivo documental de cuentas de proveedores y contratistas.</t>
  </si>
  <si>
    <t>A-02-02-02-008-002
SERVICIOS JURÍDICOS Y CONTABLES</t>
  </si>
  <si>
    <t>ID de Tarea: 2517756
09/01/2026
$ 93.500.000
(FG)</t>
  </si>
  <si>
    <t xml:space="preserve">450.  Prestar servicios asistenciales para el trámite de la correspondencia y archivo de la ANH  </t>
  </si>
  <si>
    <r>
      <t xml:space="preserve">A-02-02-02-008-003
</t>
    </r>
    <r>
      <rPr>
        <sz val="11"/>
        <color rgb="FFFF0000"/>
        <rFont val="Calibri"/>
        <family val="2"/>
      </rPr>
      <t>A-05-01-02-008-003 
SERVICIOS PROFESIONALES, CIENTÍFICOS Y TÉCNICOS (EXCEPTO LOS SERVICIOS DE INVESTIGACION, URBANISMO, JURÍDICOS Y DE CONTABILIDAD)</t>
    </r>
  </si>
  <si>
    <t>ID de Tarea: 2523918
16/01/2026
$ 27.900.000
(FG)</t>
  </si>
  <si>
    <t xml:space="preserve">451.  Prestar servicios especializados para el seguimiento al programa de mantenimiento del recurso físico de la entidad </t>
  </si>
  <si>
    <t>ID de Tarea: 2529407
22/01/2026
$ 81.000.000
(FG)</t>
  </si>
  <si>
    <t xml:space="preserve">452.  Prestación de servicios profesionales en los aspectos jurídicos asociados a los procesos y subprocesos de la Vicepresidencia Administrativa y Financiera </t>
  </si>
  <si>
    <t>"""ID de Tarea: 2518252
09/01/2026
$ 104.000.000
(FG)"""</t>
  </si>
  <si>
    <t>453. Prestar servicios profesionales para apoyar las actividades jurídicas de seguimiento, control y liquidación de los contratos y convenios interadministrativos suscritos por la Agencia Nacional de Hidrocarburos</t>
  </si>
  <si>
    <t>ID de Tarea: 2523746
15/01/2026
$ 60.300.000
(FG)</t>
  </si>
  <si>
    <t>454. Prestar servicios profesionales jurídicos especializados en la gestión, proyección, impulso y resolución de peticiones y solicitudes originadas en las actuaciones disciplinarias a cargo de control interno disciplinario en fase de instrucción conforme al código general disciplinario</t>
  </si>
  <si>
    <t>ID de Tarea: 2523747
15/01/2026
$ 94.500.000
(FG)</t>
  </si>
  <si>
    <t>455. Prestar servicios profesionales especializados para el desarrollo del sistema de gestión y seguridad en el trabajo, en especial la gestión del riesgo psicosocial, así como el apoyo en la implementación de la política de equidad de género y demás actividades que de esta se desprendan</t>
  </si>
  <si>
    <t>ID de Tarea: 2523748
15/01/2026
$ 112.500.000
(FG)</t>
  </si>
  <si>
    <t>456. Prestación de servicios profesionales especializados en los aspectos jurídicos asociados a la contratación administrativa de los procesos y subprocesos de la Vicepresidencia Administrativa y Financiera.</t>
  </si>
  <si>
    <t>"""ID de Tarea: 2518258
09/01/2026
$ 115.000.000
(FG)"""</t>
  </si>
  <si>
    <t>457. Prestar apoyo en el desarrollo del sistema de gestión de seguridad y salud en el trabajo e integración al sistema de gestión y control de la ANH</t>
  </si>
  <si>
    <t>ID de Tarea: 2523750
15/01/2026
$ 90.000.000
(FG)</t>
  </si>
  <si>
    <t>458. Prestación de servicios profesionales especializados para la gestión y trámite de los procesos y procedimientos financieros que se adelanten en la Vicepresidencia Administrativa y Financiera en articulación con los grupos internos de trabajo del área.</t>
  </si>
  <si>
    <t>"ID de Tarea: 2518262
09/01/2026
$ 138.500.000
(FG)"</t>
  </si>
  <si>
    <t xml:space="preserve">459.  Prestar servicios asistenciales para el trámite de la correspondencia y archivo de la ANH  </t>
  </si>
  <si>
    <r>
      <t xml:space="preserve">A-02-02-02-008-003
</t>
    </r>
    <r>
      <rPr>
        <b/>
        <sz val="11"/>
        <color theme="1"/>
        <rFont val="Calibri"/>
        <family val="2"/>
      </rPr>
      <t>A-05-01-02-008-003 
SERVICIOS PROFESIONALES, CIENTÍFICOS Y TÉCNICOS (EXCEPTO LOS SERVICIOS DE INVESTIGACIÓN, URBANISMO, JURÍDICOS Y DE CONTABILIDAD)</t>
    </r>
  </si>
  <si>
    <t>ID de Tarea: 2529276
21/01/2026
$ 34.000.000
(FG)</t>
  </si>
  <si>
    <t>460. Prestar servicios profesionales a la Vicepresidencia Administrativa y Financiera en la preparación y elaboración de estudios, políticas y planes de participación ciudadana de acuerdo con la orientación estratégica de la entidad</t>
  </si>
  <si>
    <t>"""ID de Tarea: 2518265
09/01/2026
$ 86.500.000
(FG)"""</t>
  </si>
  <si>
    <t xml:space="preserve">461.  Prestar servicios asistenciales para el trámite de la correspondencia y archivo de la ANH  </t>
  </si>
  <si>
    <t>ID de Tarea: 2529293
21/01/2026
$ 34.000.000
(FG)</t>
  </si>
  <si>
    <t>462. Prestación de servicios profesionales especializados, ejecutando actividades financieras en el registro de las operaciones del presupuesto de ingresos</t>
  </si>
  <si>
    <t>ID de Tarea: 2517693
09/01/2026
$ 36.000.000
(FG)</t>
  </si>
  <si>
    <t xml:space="preserve">463.  Prestación de servicios profesionales en los aspectos jurídicos asociados a los procesos y subprocesos de la Vicepresidencia Administrativa y Financiera </t>
  </si>
  <si>
    <t>"ID de Tarea: 2518266
09/01/2026
$ 104.000.000
(FG)"</t>
  </si>
  <si>
    <t>464. Prestar servicios profesionales especializados para el proceso de adaptación institucional en cumplimiento de la resolución 40234 de 2023 "por la cual se delegan unas funciones en la Agencia Nacional de Hidrocarburos - ANH" en marco de la transición energética.</t>
  </si>
  <si>
    <t>ID de Tarea: 2529308
21/01/2026
$ 130.000.000
(FG)</t>
  </si>
  <si>
    <t>465. Prestación de servicios profesionales especializados jurídicos en la asesoría y apoyo legal a la Vicepresidencia Administrativa y Financiera</t>
  </si>
  <si>
    <t>ID de Tarea: 2523915
15/01/2026
$ 99.000.000
(FG)</t>
  </si>
  <si>
    <t xml:space="preserve">466.  Prestar servicios profesionales en el manejo del grupo y la administración de la herramienta de gestión documental institucional de la ANH </t>
  </si>
  <si>
    <r>
      <t xml:space="preserve">A-02-02-02-008-003
</t>
    </r>
    <r>
      <rPr>
        <sz val="11"/>
        <color rgb="FFFF0000"/>
        <rFont val="Calibri"/>
        <family val="2"/>
      </rPr>
      <t>A-05-01-02-008-003 
SERVICIOS_x000B_PROFESIONALES, CIENTÍFICOS Y_x000B_TÉCNICOS (EXCEPTO LOS_x000B_SERVICIOS DE INVESTIGACIÓN,_x000B_URBANISMO, JURÍDICOS Y DE_x000B_CONTABILIDAD)</t>
    </r>
  </si>
  <si>
    <t>ID de Tarea: 2518269
14/01/2026
$ 70.500.000
(FG)</t>
  </si>
  <si>
    <t>467. Prestar servicios profesionales especializados para apoyar a la presidencia de la Agencia Nacional de Hidrocarburos en el seguimiento a los procesos misionales de la entidad</t>
  </si>
  <si>
    <t>ID de Tarea: 2523917
15/01/2026
$ 105.000.000
(FG)</t>
  </si>
  <si>
    <t>468. Prestar servicios profesionales financieros en el área de tesoteria en el proceso de pagos, seguimiento y control de garantías, respuesta a requerimientos de terceros.</t>
  </si>
  <si>
    <t>A-02-02-02-008-003
SERVICIOS PROFESIONALES, CIENTÍFICOS Y TÉCNICOS (EXCEPTO LOS SERVICIOS DE INVESTIGACION, URBANISMO, JURÍDICOS Y DE CONTABILIDAD)</t>
  </si>
  <si>
    <t>ID de Tarea: 2517672
9/1/2026
$ 69.000.000
(FG)</t>
  </si>
  <si>
    <t>469. Prestar servicios profesionales en el área contable,  proyectar estados financieros, cargue formatos chip, seguimientos y depuración a cuentas contables, informes a entes de control.</t>
  </si>
  <si>
    <r>
      <t xml:space="preserve">A-05-01-02-008-002
</t>
    </r>
    <r>
      <rPr>
        <b/>
        <sz val="11"/>
        <color theme="1"/>
        <rFont val="Calibri"/>
        <family val="2"/>
      </rPr>
      <t>A-05-01-021-008-002 
SERVICIOS JURÍDICOS Y CONTABLES</t>
    </r>
  </si>
  <si>
    <t>ID de Tarea: 2529391
22/01/2026
$ 54.000.000
(FG)</t>
  </si>
  <si>
    <t>470. Prestar servicios de apoyo a la gestion en las labores del Grupo Interno de Trabajo de Talento Humano  y demas  actividades administrativas de la Vicepresidencia Administrativa y Financiera de la ANH.</t>
  </si>
  <si>
    <t>A-02-02-02-008-003 
SERVICIOS PROFESIONALES, CIENTÍFICOS Y TÉCNICOS (EXCEPTO LOS SERVICIOS DE INVESTIGACION, URBANISMO, JURÍDICOS Y DE CONTABILIDAD)</t>
  </si>
  <si>
    <r>
      <rPr>
        <sz val="11"/>
        <color rgb="FFFF0000"/>
        <rFont val="Calibri"/>
        <family val="2"/>
      </rPr>
      <t>DECREMENTO DE $2,700,000 ID DE TAREA: 2532945</t>
    </r>
    <r>
      <rPr>
        <sz val="11"/>
        <color theme="1"/>
        <rFont val="Calibri"/>
        <family val="2"/>
      </rPr>
      <t xml:space="preserve"> 
ID de Tarea: 2523924
15/01/2026
$ 47.000.000
(FG)</t>
    </r>
  </si>
  <si>
    <t>471. Prestar servicios profesionales a la Vicepresidencia Administrativa y Financiera en la gestión y seguimiento de procesos administrativos y contractuales, así como en la atención de requerimientos internos y externos  relacionados con las funciones y cumplimiento de los objetivos del área.</t>
  </si>
  <si>
    <t>ID de Tarea: 2518272
09/01/2026
$ 75.000.000
(FG)</t>
  </si>
  <si>
    <t>472. Prestar servicios profesionales para las actividades de comunicaciones de la Agencia Nacional de Hidrocarburos</t>
  </si>
  <si>
    <t>ID de Tarea: 2523930
15/01/2026
$ 51.300.000
(FG)</t>
  </si>
  <si>
    <t>473. Prestar servicios profesionales especializados en el seguimiento e implementación de las medidas de eficiencia en el uso del agua potable y energía eléctrica en las instalaciones de la ANH</t>
  </si>
  <si>
    <t>ID de Tarea: 2529402
22/01/2026
$ 81.000.000
(FG)</t>
  </si>
  <si>
    <t>474. Prestar servicios técnicos de apoyo en el área de tesorería, en la descarga de documentos ControlDoc, SIIF y SPGR y actualización plan de pagos en el SECOP II</t>
  </si>
  <si>
    <t>ID de Tarea: 2523935
15/01/2026
$ 27.900.000
(FG)</t>
  </si>
  <si>
    <t>475. Prestar servicios profesionales en la gestión y seguimiento de procesos administrativos y financieros, así como en la atención de requerimientos internos, externos y logísticos relacionados con las funciones y cumplimiento de los objetivos propios del despacho del Vicepresidente Administrativo y Financiero.</t>
  </si>
  <si>
    <r>
      <t xml:space="preserve">ID de Tarea:  2525640
17/01/2026 
$ 138.500.000
(FG) 
</t>
    </r>
    <r>
      <rPr>
        <sz val="11"/>
        <color rgb="FFFF0000"/>
        <rFont val="Calibri"/>
        <family val="2"/>
      </rPr>
      <t>DECREMENTO EN EL ID DE CONTROL: 2041675 // ID de Tarea: 2518273 ** 09/01/2026 ** $ 138.500.000 // (FG)</t>
    </r>
  </si>
  <si>
    <t>476. Prestar servicios profesionales especializados en la estructuración financiera de procesos contractuales y atención de los mismos, seguimiento, control y reportes del plan de acción</t>
  </si>
  <si>
    <t>ID de Tarea: 2523936
15/01/2026
$ 94.500.000
(FG)</t>
  </si>
  <si>
    <t>477. Prestar servicios profesionales especializados al cumplimiento del plan estratégico de talento humano e implementación del plan de mejoramiento del furag frente a la dimensión del talento humano institucional</t>
  </si>
  <si>
    <t>ID de Tarea: 2518275
09/01/2026
$ 138.500.000
(FG)</t>
  </si>
  <si>
    <t>478. Prestar servicios profesionales para el proceso de liquidación de nómina, prestaciones sociales y administración de personal de la Agencia Nacional de Hidrocarburos</t>
  </si>
  <si>
    <r>
      <rPr>
        <sz val="11"/>
        <color rgb="FFFF0000"/>
        <rFont val="Calibri"/>
        <family val="2"/>
      </rPr>
      <t>INCREMENTO ID DE TAREA: 2532945</t>
    </r>
    <r>
      <rPr>
        <sz val="11"/>
        <color theme="1"/>
        <rFont val="Calibri"/>
        <family val="2"/>
      </rPr>
      <t xml:space="preserve">
ID de Tarea: 2523938
15/01/2026
$ 45.000.000
(FG)</t>
    </r>
  </si>
  <si>
    <t xml:space="preserve">479. Prestar servicios profesionales especializados para el acompañamiento jurídico en los procesos y procedimientos de la vicepresidencia administrativa y financiera de la ANH. </t>
  </si>
  <si>
    <t>ID de Tarea: 2523939
15/01/2026
$ 103.500.000
(FG)</t>
  </si>
  <si>
    <t>480. Prestar servicios de apoyo en el proceso de identificación de los recaudos y seguimiento a las partidas por identificar y realización de conciliaciones bancarias</t>
  </si>
  <si>
    <t>ID de Tarea: 2517707
09/01/2026
$ 36.000.000
(FG)</t>
  </si>
  <si>
    <t>481. Prestación de servicios profesionales especializados para la vicepresidencia administrativa y financiera de la ANH, en el área de presupuesto de gastos de la entidad.</t>
  </si>
  <si>
    <t>A-02-02-02-008-002
SERVICIOS DE CONTABILIDAD, AUDITORÍA Y TENEDURÍA DE LIBROS</t>
  </si>
  <si>
    <t>ID de Tarea: 2517590
08/01/2026
$ 80.000.000
(FG)</t>
  </si>
  <si>
    <t>482. Prestar servicios profesionales en el área de tesorería realizando actividades relacionadas con certificaciones de pagos; como también, el seguimiento y aplicación de los ingresos que se generan por conceptos de derechos económicos y regalías</t>
  </si>
  <si>
    <t>ID de Tarea: 2523952
15/01/2026
$ 63.000.000
(FG)</t>
  </si>
  <si>
    <t>483. Prestar servicios profesionales en el área contable, en actividades de cargue de registros en SIIF y SPGR, operaciones reciprocas y apoyo a cuentas por pagar</t>
  </si>
  <si>
    <t>ID de Tarea: 2517742
09/01/2026
$ 56.000.000
(FG)</t>
  </si>
  <si>
    <t>484. Prestar servicios profesionales especializados para el diseño e implementación de un adecuado relacionamiento interinstitucional de la Agencia Nacional de Hidrocarburos con las entidades públicas del orden Nacional y territorial, así como de los gremios y el sector privado</t>
  </si>
  <si>
    <t>ID de Tarea: 2523956
15/01/2026
$ 115.000.000
(FG)</t>
  </si>
  <si>
    <t>485. Prestar servicios profesionales para administración, gestión y custodia de los activos digitales (redes sociales) de la ANH</t>
  </si>
  <si>
    <t>ID de Tarea: 2523958
15/01/2026
$ 49.600.000
(FG)</t>
  </si>
  <si>
    <t>486. Prestar servicios profesionales especializados para apoyar las actividades jurídicas de seguimiento, control y liquidación de los contratos y convenios interadministrativos suscritos por la Agencia Nacional de Hidrocarburos</t>
  </si>
  <si>
    <t>ID de Tarea: 2523960
15/01/2026
$ 94.500.000
(FG)</t>
  </si>
  <si>
    <t>487. Prestar servicios profesionales especializados para la evaluación y atención de los asuntos de competencia directa del despacho del presidente de la Agencia Nacional de Hidrocarburos</t>
  </si>
  <si>
    <t>ID de Tarea: 2523966
15/01/2026
$ 105.000.000
(FG)</t>
  </si>
  <si>
    <t>488. Prestar servicios profesionales especializados en el seguimiento para el cumplimiento de la planeación institucional de la entidad</t>
  </si>
  <si>
    <t>ID de Tarea: 2523969
15/01/2026
$ 91.800.000
(FG)</t>
  </si>
  <si>
    <t>489. Prestar servicios profesionales especializados para realizar el acompañamiento jurídico a la ejecución de los contratos suscritos por la Vicepresidencia Administrativa y Financiera conforme a la delegación de la ordenación de gasto de la ANH</t>
  </si>
  <si>
    <t>ID de Tarea: 2518277
09/01/2026
$ 113.000.000
(FG)</t>
  </si>
  <si>
    <t>490. Prestación de servicios profesionales especializados para el apoyo a las actividades de comunicaciones de la Agencia Nacional de Hidrocarburos</t>
  </si>
  <si>
    <t>ID de Tarea: 2523972
15/01/2026
$ 80.500.000
(FG)</t>
  </si>
  <si>
    <t>491. Prestar servicios profesionales especializados en el grupo de talento humano, para la ejecución de actividades relacionadas con la provisión y administración de personal; vinculación, permanencia, retiro y gestión de situaciones administrativas</t>
  </si>
  <si>
    <t>A-02-02-02-008-003</t>
  </si>
  <si>
    <t>ID de Tarea: 2518278
09/01/2026
$ 127.000.000
(FG)</t>
  </si>
  <si>
    <t>492. Prestar servicios profesionales en la  Vicepresidencia Administrativa y Financiera en el seguimiento, control y actualización del plan de pagos en el aplicativo SECOP II.</t>
  </si>
  <si>
    <t>A-05-01-02-008-003
SERVICIOS PROFESIONALES, CIENTÍFICOS Y TÉCNICOS (EXCEPTO LOS SERVICIOS DE INVESTIGACIÓN, URBANISMO, JURÍDICOS Y DE CONTABILIDAD)</t>
  </si>
  <si>
    <r>
      <rPr>
        <sz val="11"/>
        <rFont val="Aptos Narrow"/>
        <family val="2"/>
        <scheme val="minor"/>
      </rPr>
      <t>ID de Tarea: 2523979
15/01/2026
$ 72.900.000
(FG)</t>
    </r>
    <r>
      <rPr>
        <sz val="11"/>
        <color theme="1"/>
        <rFont val="Aptos Narrow"/>
        <family val="2"/>
        <scheme val="minor"/>
      </rPr>
      <t xml:space="preserve">
Decremento
ID de Tarea: 2522207
ID de Control: 2040678</t>
    </r>
  </si>
  <si>
    <t>493. Prestar servicios profesionales especializados para apoyar las actividades jurídicas relacionadas con la modernización administrativa  de la Agencia Nacional de Hidrocarburos.</t>
  </si>
  <si>
    <t>A-05-01-02-008-002
A-05-01-02-008-002 
SERVICIOS JURÍDICOS Y CONTABLES</t>
  </si>
  <si>
    <t>ID de Tarea: 2523983
15/01/2026
$ 94.500.000
(FG)</t>
  </si>
  <si>
    <t>494. Prestar servicios profesionales administrativos para la verificación y seguimiento de las cuentas por pagar de la entidad, archivo documental de contabilidad.</t>
  </si>
  <si>
    <t>ID de Tarea: 2517804
09/01/2026
$ 57.500.000
(FG)</t>
  </si>
  <si>
    <t xml:space="preserve">495.  Prestación de servicios profesionales en los aspectos jurídicos asociados a los procesos y subprocesos de la Vicepresidencia Administrativa y Financiera </t>
  </si>
  <si>
    <t>ID de Tarea: 2518280
09/01/2026
$ 104.000.000
(FG)</t>
  </si>
  <si>
    <t>496. Prestar servicios profesionales para brindar apoyo al sistema de gestión ambiental y demás actividades administrativas</t>
  </si>
  <si>
    <t>ID de Tarea: 2523985
14/01/2026
$ 60.300.000
(FG)</t>
  </si>
  <si>
    <t xml:space="preserve">497.  Prestar servicios asistenciales para el trámite de la correspondencia y archivo de la ANH  </t>
  </si>
  <si>
    <t>ID de Tarea: 2523986
14/01/2026
$ 33.000.000
(FG)</t>
  </si>
  <si>
    <t>498. Prestar servicios profesionales especializados en la tesorería de la ANH, en el desarrollo y apoyo al cumplimiento de los procesos financieros</t>
  </si>
  <si>
    <t xml:space="preserve">
ID de Tarea: 2517688
09/01/2026
$ 118.000.000
(FG)</t>
  </si>
  <si>
    <t xml:space="preserve">499.  Prestación de servicios profesionales como economista para la revisión y mejora de los procesos transversales en la VAF </t>
  </si>
  <si>
    <t>ID de Tarea: 2524050
15/01/2026
$ 103.500.000
(FG)</t>
  </si>
  <si>
    <t>500. Prestación de servicios profesionales especializados para apoyar las actividades de comunicación interna de la ANH así como la realización de eventos de bienestar social de la entidad</t>
  </si>
  <si>
    <t>ID de Tarea: 2524053
21/01/2026
$ 115.500.000
(FG)</t>
  </si>
  <si>
    <t>501. Prestar servicios profesionales especializados en la administración del sistema de gestión integral y de control de la Agencia Nacional de Hidrocarburos</t>
  </si>
  <si>
    <t>"ID de Tarea: 2518283
09/01/2026
$115.500.000
(FG)"</t>
  </si>
  <si>
    <t xml:space="preserve">502.  Prestar servicios profesionales en el área de presupuesto de gastos de la ANH </t>
  </si>
  <si>
    <t>A-02-02-02-008-003
OTROS SERVICIOS PROFESIONALES, TÉCNICOS Y EMPRESARIALES N.C.P.</t>
  </si>
  <si>
    <t>ID de Tarea: 2517588
8/1/2026
$ 45.000.000
(FG)</t>
  </si>
  <si>
    <t xml:space="preserve">503.  Prestación de servicios profesionales especializados en temas de contratación administrativa a la VAF </t>
  </si>
  <si>
    <t>ID de Tarea: 2518081
09/01/2026
$113.000.000
(FG)</t>
  </si>
  <si>
    <t>504. Prestar servicios profesionales especializados en el área financiera, para las actividades de presupuesto, contabilidad, trámite de cuentas, SIIF y SPGR, cuentas por pagar, informes a entes de control y respuesta a requerimientos de terceros.</t>
  </si>
  <si>
    <t xml:space="preserve">A-02-02-02-008-002
SERVICIOS JURÍDCOS Y CONTABLES </t>
  </si>
  <si>
    <t>ID de Tarea: 2524055
19/01/2026
$ 94.500.000
(FG)</t>
  </si>
  <si>
    <t>505. Prestar servicios profesionales en el área contable, en actividades de cargue de registros en SIIF y SPGR, conciliación operaciones recíprocas, informes a entes de control.</t>
  </si>
  <si>
    <t>ID de Tarea: 2522219
13/01/2026
$ 56.500.000
(FG)</t>
  </si>
  <si>
    <t>506. Prestar servicios profesionales especializados en el área financiera, para las actividades de presupuesto, contabilidad, trámite de cuentas, SIIF y SPGR, cuentas por pagar, informes a entes de control y respuesta a requerimientos de terceros.</t>
  </si>
  <si>
    <t>ID de Tarea: 2517781
09/01/2026
$ 115.500.000
(FG)</t>
  </si>
  <si>
    <t>507. Prestación de servicios profesionales especializados para la elaboración y presentación de las declaraciones de impuestos de la ANH y acompañar en temas  tributarios.</t>
  </si>
  <si>
    <t>ID de Tarea: 2517676
09/01/2026
$ 115.500.000
(FG)</t>
  </si>
  <si>
    <t xml:space="preserve">508. Prestar servicios profesionales para la estructuración y evaluación financiera de los procesos de selección contractual y el acompañamiento en la elaboración de los diferentes informes administrativos y financieros de la ANH </t>
  </si>
  <si>
    <r>
      <t xml:space="preserve">ID de Tarea:  2525635
17/01/2026 
$ 113.000.000
(FG) 
</t>
    </r>
    <r>
      <rPr>
        <sz val="11"/>
        <color rgb="FFFF0000"/>
        <rFont val="Calibri"/>
        <family val="2"/>
      </rPr>
      <t>DECREMENTADO EN EL ID DE CONTROL 2041672 """ID de Tarea: 2518288 ** 09/01/2026 ** $ 113.000.000 ** (JGPB)"""</t>
    </r>
  </si>
  <si>
    <t>509. Prestar servicios profesionales en la Vicepresidencia administrativa y financiera para el procesamiento de datos del ciclo de la inversión pública que permitan mejorar el análisis de información, la toma de decisiones y el cumplimiento de los objetivos de los programas y proyectos a cargo de la Agencia Nacional de Hidrocarburos</t>
  </si>
  <si>
    <t>ID de Tarea: 2524059
15/01/2026
$ 46.800.000
(FG)</t>
  </si>
  <si>
    <t>510. Prestar servicios profesionales a la Vicepresidencia administrativa y financiera en la preparación y elaboración de estudios, políticas y planes de participación ciudadana de acuerdo con la orientación estratégica de la entidad y la atención integral de peticiones, quejas, reclamos, solicitudes y denuncias de la ANH.</t>
  </si>
  <si>
    <t>ID de Tarea: 2524060
15/01/2026
$ 94.500.000
(FG)</t>
  </si>
  <si>
    <t>511. Prestar servicios de apoyo a la gestión técnica, operativa y documental en las actividades a desarrollar en la Vicepresidencia administrativa y financiera sirviendo de enlace entre las diferentes áreas para el control, seguimiento y cumplimiento de las peticiones recibidas en la entidad</t>
  </si>
  <si>
    <t>"""ID de Tarea: 2518290
09/01/2026
$ 46.000.000
(FG)"""</t>
  </si>
  <si>
    <t>512. Prestar servicios profesionales especializados para realizar los estudios de cargas, levantamiento de información y análisis de la misma, necesarios para el rediseño institucional de la Agencia Nacional de Hidrocarburos.</t>
  </si>
  <si>
    <t>ID de Tarea: 2524063
21/01/2026
$ 81.000.000
(FG)</t>
  </si>
  <si>
    <t>513. Prestación de servicios profesionales especializados en el area de tesoreria de la Vicepresidencia Administrativa y Financiera en el seguimiento y control de Plan Anual Mensualizado de Caja - PAC tanto de funcionamiento</t>
  </si>
  <si>
    <t>ID de Tarea: 2524064
15/01/2026
$ 76.500.000
(FG)</t>
  </si>
  <si>
    <t>514. Prestar servicios profesionales especializados como enlace en aspectos administrativos y jurídicos ante el Ministerio de Minas y Energía en los asuntos de competencia de las dos entidades</t>
  </si>
  <si>
    <t>ID de Tarea: 2524067
15/01/2026
$ 115.000.000
(FG)</t>
  </si>
  <si>
    <t>515. Prestar servicios profesionales especializados en el área contable, en el control y seguimiento a la ejecución de los convenios, informes a entes de control y respuesta a requerimientos de terceros.</t>
  </si>
  <si>
    <t>ID de Tarea: 2522216
13/01/2026
$ 66.000.000
(FG)</t>
  </si>
  <si>
    <t xml:space="preserve">516.  Prestar servicios asistenciales para el trámite de la correspondencia y archivo de la ANH  </t>
  </si>
  <si>
    <r>
      <t xml:space="preserve">A-02-02-02-008-003
</t>
    </r>
    <r>
      <rPr>
        <b/>
        <sz val="11"/>
        <color theme="1"/>
        <rFont val="Calibri"/>
        <family val="2"/>
      </rPr>
      <t>A-05-01-02-008-003
SERVICIOS PROFESIONALES, CIENTÍFICOS Y TÉCNICOS (EXCEPTO LOS SERVICIOS DE INVESTIGACIÓN, URBANISMO, JURÍDICOS Y DE CONTABILIDAD)</t>
    </r>
  </si>
  <si>
    <t>ID de Tarea: 2524070
21/01/2026
$ 39.000.000
(FG)</t>
  </si>
  <si>
    <t>517. Prestar servicios para apoyar el área de presupuesto de gastos de la ANH</t>
  </si>
  <si>
    <r>
      <t xml:space="preserve">ID de Tarea: 2529427
23/01/2026
$ 30.600.000
(FG)
</t>
    </r>
    <r>
      <rPr>
        <sz val="11"/>
        <color rgb="FFFF0000"/>
        <rFont val="Calibri"/>
        <family val="2"/>
      </rPr>
      <t>DECREMENTADO: ID de Control: 2043109 // ID de Tarea: 2517587 ** 08/01/2026 ** $ 52.000.000 ** (FG)</t>
    </r>
  </si>
  <si>
    <t xml:space="preserve">518.  Prestar servicios asistenciales para el trámite de la correspondencia y archivo de la ANH  </t>
  </si>
  <si>
    <t>"""ID de Tarea: 2518293
09/01/2026
$ 33.500.000
(FG)"""</t>
  </si>
  <si>
    <t>519. PRESTAR LOS SERVICIOS ASISTENCIALES COMO CONDUCTOR DE LOS VEHÍCULOS DE PROPIEDAD DE LA AGENCIA NACIONAL DE HIDROCARBUROS</t>
  </si>
  <si>
    <t>ID de Tarea: 2524072
15/01/2026
$ 37.400.000
(FG)</t>
  </si>
  <si>
    <t>520. Prestación de servicios profesionales  para el apoyo a las actividades de promoción y comunicaciones de la Agencia Nacional de Hidrocarburos</t>
  </si>
  <si>
    <r>
      <t xml:space="preserve">ID de Tarea:  2525626
17/01/2026 
$ 127.000.000
(FG) 
</t>
    </r>
    <r>
      <rPr>
        <sz val="11"/>
        <color rgb="FFFF0000"/>
        <rFont val="Calibri"/>
        <family val="2"/>
      </rPr>
      <t>DECREMENTO: """ID de Tarea: 2518295 ** 09/01/2026 ** $ 127.000.000 // (FG)"""</t>
    </r>
  </si>
  <si>
    <t>521. Prestar servicios profesionales especializados para adelantar las actividades necesarias para la modernización de la planta de personal de  la Agencia Nacional de Hidrocarburos.</t>
  </si>
  <si>
    <t>ID de Tarea: 2524074
15/01/2026
$ 112.500.000
(FG)</t>
  </si>
  <si>
    <t>522. Prestar servicios profesionales para comunicaciones internas y externas de la ANH</t>
  </si>
  <si>
    <t>ID de Tarea: 2529440
22/01/2026
$ 54.000.000
(FG)</t>
  </si>
  <si>
    <t>523. Prestar servicios profesionales especializados en el seguimiento a la planeación estratégica institucional</t>
  </si>
  <si>
    <t>ID de Tarea: 2524079
21/01/2026
$ 112.500.000
(FG)</t>
  </si>
  <si>
    <t>524. Prestar servicios profesionales especializados en el área financiera, en actividades contables como es el seguimiento y control de obligaciones elaboradas por cuentas por pagar y en el presupuesto de ingresos.</t>
  </si>
  <si>
    <t>ID de Tarea: 2517710
09/01/2026
$ 93.500.000
(FG)</t>
  </si>
  <si>
    <t>525. Prestación de servicios profesionales especializados para realizar el seguimiento de la planeación estratégica de la entidad, los indicadores de procesos, el control y reporte del plan de acción y el plan de mejoramiento de la ANH suscrito con la CGR</t>
  </si>
  <si>
    <t>ID de Tarea: 2524098
21/01/2026
$ 112.500.000
(FG)</t>
  </si>
  <si>
    <t>526. Prestar servicios profesionales para apoyar las actividades tendientes a obtener las autorizaciones necesarias para la modernización de la planta de personal de  la Agencia Nacional de Hidrocarburos.</t>
  </si>
  <si>
    <t>ID de Tarea: 2524107
15/01/2026
$ 60.300.000
(FG)</t>
  </si>
  <si>
    <t>527. Prestar servicios profesionales especializados a la Gerencia de Planeación de la Agencia Nacional de Hidrocarburos – ANH, para el acompañamiento técnico en la implementación, fortalecimiento y preparación del Sistema Integrado de Gestión y Control, orientado a su certificación, de conformidad con la normatividad vigente y los estándares aplicables.</t>
  </si>
  <si>
    <t>ID de Tarea: 2524115
15/01/2026
$ 79.800.000
(FG)</t>
  </si>
  <si>
    <t>528. Prestar servicios profesionales especializados para apoyar las actividades de elaboración de estudios y documentos necesarios para el rediseño institucional de la Agencia Nacional de Hidrocarburos.</t>
  </si>
  <si>
    <t>ID de Tarea: 2524118
15/01/2026
$ 94.500.000
(FG)</t>
  </si>
  <si>
    <t>529. Prestar servicios profesionales a la Vicepresidencia Administrativa y Financiera en la preparación y elaboración de estudios, políticas y planes de participación ciudadana de acuerdo con la orientación estratégica de la entidad</t>
  </si>
  <si>
    <t>ID de Tarea: 2524126
15/01/2026
$ 60.300.000
(FG)</t>
  </si>
  <si>
    <t>530. Prestar servicios profesionales especializados para el proceso de adaptación institucional en cumplimiento de la resolución 40234 de 2023 "por la cual se delegan unas funciones en la Agencia Nacional de Hidrocarburos - ANH" en marco de la transición energética</t>
  </si>
  <si>
    <t>ID de Tarea: 2524131
15/01/2026
$ 126.000.000
(FG)</t>
  </si>
  <si>
    <t>531. Prestación de servicios profesionales especializados en el diseño, formulación, implementación y seguimiento de la planeación estratégica de la Entidad, los proyectos de inversión así como el control y reporte del plan de acción y el plan de mejoramiento de la ANH.</t>
  </si>
  <si>
    <t>"""ID de Tarea: 2518297
09/01/2026
$ 138.500.000
(FG)"""</t>
  </si>
  <si>
    <t>532. Prestación de servicios profesionales especializados para el seguimiento y desarrollo de temas relacionados con el congreso de la república</t>
  </si>
  <si>
    <t>ID de Tarea: 2524135
15/01/2026
$ 115.000.000
(FG)</t>
  </si>
  <si>
    <t>533. Prestación de servicios profesionales para apoyar la implementación, seguimiento y evaluación de la política de equidad de genero institucional</t>
  </si>
  <si>
    <t>ID de Tarea: 2529448
22/01/2026
$ 51.300.000
(FG)</t>
  </si>
  <si>
    <t>534. Prestar servicios profesionales para el seguimiento y revisión de los informes y demás documentos que deben ser atendidos por el despacho del presidente de la Agencia Nacional de Hidrocarburos</t>
  </si>
  <si>
    <t>ID de Tarea: 2524140
15/01/2026
$ 52.000.000
(FG)</t>
  </si>
  <si>
    <t>535. Prestación de servicios profesionales para apoyar la implementación, seguimiento y evaluación de la política de equidad de género institucional</t>
  </si>
  <si>
    <t>ID de Tarea: 2524147
15/01/2026
$ 51.300.000
(FG)</t>
  </si>
  <si>
    <t>536. Prestar servicios profesionales especializados, para la ejecución de actividades relacionadas con provisión de empleo mediante encargo; gestión de sistemas de información de empleo público; respuesta a requerimientos internos y externos y elaboración de informes</t>
  </si>
  <si>
    <t>"""ID de Tarea: 2518300
09/01/2026
$ 115.500.000
(FG)"""</t>
  </si>
  <si>
    <t>537. Prestar servicios profesionales especializados en el área de seguridad y salud en el trabajo e integración al sistema de gestión y control de la ANH</t>
  </si>
  <si>
    <t>ID de Tarea: 2524150
15/01/2026
$ 72.900.000
(FG)</t>
  </si>
  <si>
    <t>538. Prestar servicios profesionales especializados en el área de presupuesto de gastos de la ANH</t>
  </si>
  <si>
    <t>ID de Tarea: 2517583
08/01/2026
$ 98.000.000
(FG)</t>
  </si>
  <si>
    <t>539. Prestar servicios asistenciales para el trámite de la correspondencia y archivo de la Agencia Nacional de Hidrocarburos</t>
  </si>
  <si>
    <t>ID de Tarea: 2524155
15/01/2026
$ 30.600.000
(FG)</t>
  </si>
  <si>
    <t>540. Prestación de servicios profesionales jurídicos para la gestión de las actuaciones disciplinarias a la Vicepresidencia Administrativa y Financiera para el apoyo a control interno disciplinario</t>
  </si>
  <si>
    <t>"""ID de Tarea: 518303
09/01/2026
$ 57.500.000
(FG)"""</t>
  </si>
  <si>
    <t>541. Prestar servicios profesionales para la revisión, seguimiento y control de las actuaciones, informes y demás documentos que deben ser atendidos por el despacho del presidente de la Agencia Nacional de Hidrocarburos</t>
  </si>
  <si>
    <t>"""""""ID de Tarea: 518304
09/01/2026
$ 57.500.000
(FG)"""""""</t>
  </si>
  <si>
    <t>542. Prestar servicios profesionales especializados para brindar apoyo a la Vicepresidencia Administrativa y financiera en la ejecución de las acciones necesarias para el desarrollo de la planeación estratégica de la Agencia, sus indicadores y sus sistemas de gestión</t>
  </si>
  <si>
    <t>ID de Tarea: 2523926
15/01/2026
$ 103.500.000
(FG)</t>
  </si>
  <si>
    <t>543. Prestar servicios profesionales en la Vicepresidencia administrativa y financiera para el procesamiento de datos del ciclo de la inversión pública que permitan mejorar el análisis de información, la toma de decisiones y el cumplimiento de los objetivos de los programas y proyectos a cargo de la Agencia Nacional de Hidrocarburos</t>
  </si>
  <si>
    <t>ID de Tarea: 2524160
15/01/2026
$ 40.500.000
(FG)</t>
  </si>
  <si>
    <t>544. Prestación de servicios profesionales ejecutando actividades financieras en el registro de las operaciones del presupuesto de ingresos</t>
  </si>
  <si>
    <r>
      <t xml:space="preserve">A-05-01-02-008-003
</t>
    </r>
    <r>
      <rPr>
        <b/>
        <sz val="11"/>
        <color theme="1"/>
        <rFont val="Calibri"/>
        <family val="2"/>
      </rPr>
      <t>A-02-02-02-008-002 
SERVICIOS JURÍDICOS Y CONTABLES</t>
    </r>
  </si>
  <si>
    <r>
      <t xml:space="preserve">ID de Tarea: 2531969
26/01/2026
$ 54.000.000
(FG)
</t>
    </r>
    <r>
      <rPr>
        <sz val="11"/>
        <color rgb="FFFF0000"/>
        <rFont val="Calibri"/>
        <family val="2"/>
      </rPr>
      <t>DECREMENTADO: 2529109
ID de Tarea: 2524164 ** 19/01/2026 ** $ 54.000.000 ** (FG)</t>
    </r>
  </si>
  <si>
    <t>545. Prestar servicios profesionales de apoyo jurídico, en el área de presupuesto de gastos de la ANH</t>
  </si>
  <si>
    <t>ID de Tarea: 2524170
15/01/2026
$ 55.800.000
(FG)</t>
  </si>
  <si>
    <t xml:space="preserve">546.  Contratar el servicio postal y de correspondencia para la Agencia Nacional de Hidrocarburos </t>
  </si>
  <si>
    <t xml:space="preserve"> No </t>
  </si>
  <si>
    <t>Junio</t>
  </si>
  <si>
    <t>Julio</t>
  </si>
  <si>
    <t>Selección abreviada Acuerdo Marco</t>
  </si>
  <si>
    <t xml:space="preserve">A-02-02-02-006-008
SERVICIOS POSTALES Y DE MENSAJERÍA </t>
  </si>
  <si>
    <t>ID de Tarea: 2557650
18/02/2026
$ 60.000.000
(FG)</t>
  </si>
  <si>
    <t xml:space="preserve">547.  Prestar el servicio de mantenimiento preventivo y correctivo del ascensor de la ANH </t>
  </si>
  <si>
    <t xml:space="preserve"> Enero </t>
  </si>
  <si>
    <t>A-02-02-02-008-007
SERVICIOS DE MANTENIMIENTO, REPARACIÓN E INSTALACIÓN (EXCEPTO SERVICIOS DE CONSTRUCCIÓN)</t>
  </si>
  <si>
    <t>ID de Tarea: 2604759
20/04/2026
$10.000.000
(FG)</t>
  </si>
  <si>
    <t xml:space="preserve">548.  Contratar el servicio de mantenimiento de vehículos Nissan (Preventivo, correctivo, lavados y tecnicomécanica) </t>
  </si>
  <si>
    <t xml:space="preserve"> Febrero </t>
  </si>
  <si>
    <t xml:space="preserve"> Marzo </t>
  </si>
  <si>
    <t>A-02-02-02-008-007 
SERVICIOS DE MANTENIMIENTO, REPARACIÓN E INSTALACIÓN (EXCEPTO SERVICIOS DE CONSTRUCCIÓN)</t>
  </si>
  <si>
    <t>ID de Tarea: 2604806
20/04/2026
$20.000.000
(FG)</t>
  </si>
  <si>
    <t xml:space="preserve">549.  Contratar el servicio de mantenimiento de vehículos Hyundai (Preventivo, correctivo, lavados y tecnicomécanica) </t>
  </si>
  <si>
    <t xml:space="preserve"> Mínima Cuantía </t>
  </si>
  <si>
    <t>A-02-02-02-008-007</t>
  </si>
  <si>
    <t xml:space="preserve">550.  Contratar el servicio de mantenimiento para los vehículos eléctricos BYD de la Entidad  (Preventivo, correctivo y  lavados,) </t>
  </si>
  <si>
    <t>ID de Tarea: 2604789
15/04/2026
$20.000.000
(FG)</t>
  </si>
  <si>
    <t>84131600
84131500</t>
  </si>
  <si>
    <t xml:space="preserve">551.  ADQUIRIR PROGRAMA DE SEGUROS PARA LA ANH </t>
  </si>
  <si>
    <t xml:space="preserve"> Abril </t>
  </si>
  <si>
    <t xml:space="preserve"> Junio </t>
  </si>
  <si>
    <t xml:space="preserve"> Mínima cuantía </t>
  </si>
  <si>
    <t>A-02-02-02-007-001</t>
  </si>
  <si>
    <t xml:space="preserve">552.  Adquirir los certificados digitales y/o Tokens para usuario SIIF y facturación electrónica de la ANH </t>
  </si>
  <si>
    <t>Mayo</t>
  </si>
  <si>
    <t>A-02-02-01-004-007
EQUIPO Y APARATOS DE RADIO, TELEVISIÓN Y COMUNICACIONES</t>
  </si>
  <si>
    <t>ID de Tarea: 2640833
10/06/2026
$ 10.000.000
(FG)</t>
  </si>
  <si>
    <t>14111500
44103100
44121600
44121700
44121900</t>
  </si>
  <si>
    <t xml:space="preserve">553.  Contratar el suministro de papelería y útiles de oficina para la ANH  </t>
  </si>
  <si>
    <t>Seléccion abreviada - acuerdo marco</t>
  </si>
  <si>
    <t>A-02-02-01-003-002</t>
  </si>
  <si>
    <t xml:space="preserve">554.  Contratar el suministro de elementos de ferretería (CCE) para la ANH </t>
  </si>
  <si>
    <r>
      <t xml:space="preserve">A-02-02-01-003-005-01 
Pinturas y barnices	
</t>
    </r>
    <r>
      <rPr>
        <b/>
        <sz val="11"/>
        <color theme="1"/>
        <rFont val="Calibri"/>
        <family val="2"/>
      </rPr>
      <t>$ 1.072.359,00</t>
    </r>
    <r>
      <rPr>
        <sz val="11"/>
        <color theme="1"/>
        <rFont val="Calibri"/>
        <family val="2"/>
      </rPr>
      <t xml:space="preserve">
A-02-02-01-003-006 
Productos de caucho y plástico	
</t>
    </r>
    <r>
      <rPr>
        <b/>
        <sz val="11"/>
        <color theme="1"/>
        <rFont val="Calibri"/>
        <family val="2"/>
      </rPr>
      <t>$ 1.029.156,00</t>
    </r>
    <r>
      <rPr>
        <sz val="11"/>
        <color theme="1"/>
        <rFont val="Calibri"/>
        <family val="2"/>
      </rPr>
      <t xml:space="preserve">
A-02-02-01-003-007-04 
Yeso, cal y cemento	
</t>
    </r>
    <r>
      <rPr>
        <b/>
        <sz val="11"/>
        <color theme="1"/>
        <rFont val="Calibri"/>
        <family val="2"/>
      </rPr>
      <t xml:space="preserve">$ 38.125,00
</t>
    </r>
    <r>
      <rPr>
        <sz val="11"/>
        <color theme="1"/>
        <rFont val="Calibri"/>
        <family val="2"/>
      </rPr>
      <t xml:space="preserve">A-02-02-01-003-007-09 
Otros productos minerales no metálicos	
</t>
    </r>
    <r>
      <rPr>
        <b/>
        <sz val="11"/>
        <color theme="1"/>
        <rFont val="Calibri"/>
        <family val="2"/>
      </rPr>
      <t>$ 62.778,00</t>
    </r>
    <r>
      <rPr>
        <sz val="11"/>
        <color theme="1"/>
        <rFont val="Calibri"/>
        <family val="2"/>
      </rPr>
      <t xml:space="preserve">
A-02-02-01-003-008-09
Otros artículos manufacturados	
</t>
    </r>
    <r>
      <rPr>
        <b/>
        <sz val="11"/>
        <color theme="1"/>
        <rFont val="Calibri"/>
        <family val="2"/>
      </rPr>
      <t xml:space="preserve">$ 178.705,00
</t>
    </r>
    <r>
      <rPr>
        <sz val="11"/>
        <color theme="1"/>
        <rFont val="Calibri"/>
        <family val="2"/>
      </rPr>
      <t xml:space="preserve">A-02-02-01-004-002
Productos metálicos elaborados	
</t>
    </r>
    <r>
      <rPr>
        <b/>
        <sz val="11"/>
        <color theme="1"/>
        <rFont val="Calibri"/>
        <family val="2"/>
      </rPr>
      <t>$ 367.133,00</t>
    </r>
    <r>
      <rPr>
        <sz val="11"/>
        <color theme="1"/>
        <rFont val="Calibri"/>
        <family val="2"/>
      </rPr>
      <t xml:space="preserve">		
A-02-02-01-004-003-02 
Bombas y compresores	
</t>
    </r>
    <r>
      <rPr>
        <b/>
        <sz val="11"/>
        <color theme="1"/>
        <rFont val="Calibri"/>
        <family val="2"/>
      </rPr>
      <t xml:space="preserve">$ 595.595,00	
</t>
    </r>
    <r>
      <rPr>
        <sz val="11"/>
        <color theme="1"/>
        <rFont val="Calibri"/>
        <family val="2"/>
      </rPr>
      <t xml:space="preserve">A-02-02-01-004-006-05
Lámparas eléctricas	
</t>
    </r>
    <r>
      <rPr>
        <b/>
        <sz val="11"/>
        <color theme="1"/>
        <rFont val="Calibri"/>
        <family val="2"/>
      </rPr>
      <t>$ 739.582,00</t>
    </r>
    <r>
      <rPr>
        <sz val="11"/>
        <color theme="1"/>
        <rFont val="Calibri"/>
        <family val="2"/>
      </rPr>
      <t xml:space="preserve">
A-02-02-01-004-006-09 
Otro equipo eléctrico	
</t>
    </r>
    <r>
      <rPr>
        <b/>
        <sz val="11"/>
        <color theme="1"/>
        <rFont val="Calibri"/>
        <family val="2"/>
      </rPr>
      <t>$ 5.904.629,00</t>
    </r>
  </si>
  <si>
    <r>
      <t xml:space="preserve">ID de Tarea: 2633082
28/05/2026
$ 9.988.062
(FG)
</t>
    </r>
    <r>
      <rPr>
        <sz val="11"/>
        <color rgb="FFFF0000"/>
        <rFont val="Calibri"/>
        <family val="2"/>
      </rPr>
      <t>ID de Tarea: 2619676 y 2633082 (Sin apropiación, de acuerdo a Presupuesto, refieren que nunca se expidieron CDP's en esta línea) 
07/05/2026
$10.000.000
(FG)</t>
    </r>
  </si>
  <si>
    <t>20102301
78111808</t>
  </si>
  <si>
    <t xml:space="preserve">555.  Contratar el servicio de transporte especial terrestre de pasajeros para la Agencia Nacional de Hidrocarburos </t>
  </si>
  <si>
    <t xml:space="preserve"> junio </t>
  </si>
  <si>
    <t xml:space="preserve"> julio </t>
  </si>
  <si>
    <t>Selección abreviada menor cuantía</t>
  </si>
  <si>
    <t>A-02-02-02-006-004</t>
  </si>
  <si>
    <t>72121100
72101500</t>
  </si>
  <si>
    <t xml:space="preserve">556.  Contratar el servicio de mantenimiento generales de las oficinas de la ANH </t>
  </si>
  <si>
    <t xml:space="preserve"> Diciembre </t>
  </si>
  <si>
    <t>A-02-02-02-005-004</t>
  </si>
  <si>
    <t>15101506
78181701</t>
  </si>
  <si>
    <t xml:space="preserve">557.  Contratar el suministro de combustible en Estaciones de servicio para el funcionamiento de los vehículos automotores por los cuales sea legalmente responsable la Agencia Nacional de Hidrocarburos-ANH-”. </t>
  </si>
  <si>
    <t>A-02-02-01-003-003</t>
  </si>
  <si>
    <t>46171610
46171600
46171500</t>
  </si>
  <si>
    <t xml:space="preserve">558. Contratar la renovación y adquisición de licencias y elementos para actualización del CCTV de la Agencia Nacional de Hidrocarburos </t>
  </si>
  <si>
    <t>Abril</t>
  </si>
  <si>
    <t>Selección abreviada de menor cuantía</t>
  </si>
  <si>
    <t xml:space="preserve">559.  Contratar el mantenimiento preventivo y correctivo del aire acondicionado confort de la ANH”. </t>
  </si>
  <si>
    <t>A-02-02-02-005-004 
SERVICIOS DE CONSTRUCCIÓN</t>
  </si>
  <si>
    <t>ID de Tarea: 2604803
15/04/2026
$12.000.000
(FG)</t>
  </si>
  <si>
    <t xml:space="preserve">560.  Prestar el servicio de mantenimiento preventivo y correctivo para el sistema contra incendios de las instalaciones físicas de la ANH </t>
  </si>
  <si>
    <t>A-02-02-02-005-004
SERVICIOS DE CONSTRUCCIÓN</t>
  </si>
  <si>
    <t>ID de Tarea: 2604797
20/04/2026
$ 14.000.000
(FG)</t>
  </si>
  <si>
    <t xml:space="preserve">46171610
46171600
46171500
46171640
95101807
</t>
  </si>
  <si>
    <t xml:space="preserve">561.  Prestar el servicio de mantenimiento preventivo y correctivo para el sistema de CCTV de la Agencia Nacional de Hidrocarburos </t>
  </si>
  <si>
    <t>72153505
72153611
95141708</t>
  </si>
  <si>
    <t xml:space="preserve">562.  Contratar la remodelación de las cocinas de la Agencia Nacional de Hidrocarburos </t>
  </si>
  <si>
    <t xml:space="preserve"> Agosto </t>
  </si>
  <si>
    <t xml:space="preserve">563.  Contratar la prestación de servicios de control de plagas (fumigación y desratización) para la sede fisica de la Agencia Nacional de Hidrocarburos-ANH-pisos 2, 3, 4 y Bodega sotano 3, ubicados en el Edificio Cámara Colombiana de Infraestructura  </t>
  </si>
  <si>
    <t xml:space="preserve"> Mayo </t>
  </si>
  <si>
    <t xml:space="preserve">564.  Contratar la prestación de servicios para realizar mantenimiento preventivo y correctivo de los equipos del gimnasio propiedad de la Agencia Nacional de Hidrocarburos.-  </t>
  </si>
  <si>
    <t xml:space="preserve">565.  Prestar el servicio de actualización del Sistema de Gestión Documental Electrónico de Archivos- SGDEA ControlDoc, licenciado por la Agencia Nacional de Hidrocarburos – ANH, con su correspondiente soporte y mantenimiento. </t>
  </si>
  <si>
    <t xml:space="preserve">A-05-01-01-004-007
 EQUIPO Y APARATOS DE RADIO, TELEVISIÓN Y COMUNICACIONES </t>
  </si>
  <si>
    <t>ID de Tarea: 2525243
16/01/2026
$ 705.551.000
(FG)</t>
  </si>
  <si>
    <t>566. Contratar el desarrollo de actividades del Plan de Bienestar Social, Estímulos e Incentivos, dirigido a los servidores públicos y su núcleo familiar, para favorecer su desarrollo integral, fortalecer lazos fraternos y generar espacios de sano esparcimiento y recreación que eleven la calidad de vida y mejoren el clima laboral en la ANH</t>
  </si>
  <si>
    <t>A-02-02-02-009-006
Servicios de Esparcimiento, Culturales y Deportivos</t>
  </si>
  <si>
    <t>ID de Tarea: 2521998
13/01/2026
$ 700.000.000
(FG)</t>
  </si>
  <si>
    <t>567. Contratar el desarrollo de actividades del Plan de Formación y Capacitación, dirigidas a fortalecer y desarrollar competencias y habilidades del Saber, Ser y Hacer de los servidores públicos de la ANH</t>
  </si>
  <si>
    <t>A -02-02-02-009-002  
Servicios de Educación</t>
  </si>
  <si>
    <t>ID de Tarea: 2521997
13/01/2026
$ 546.429.290
(FG)</t>
  </si>
  <si>
    <t>568. Realizar la Auditoría de otorgamiento y certificación del Sistema Integrado de Gestión y Control de la ANH bajo las normas ISO9001:2015, ISO 14001:2015 e ISO 45001:2018</t>
  </si>
  <si>
    <t>Marzo</t>
  </si>
  <si>
    <t>Mínima cuantía</t>
  </si>
  <si>
    <t>A-05-01-01-004-007</t>
  </si>
  <si>
    <t>569. Prestar los servicios profesionales de soporte para realizar las actividades de gestión, seguimiento y  asignación de los requerimientos e incidentes de los usuarios finales de la ANH, así como gestionar los documentos administrativos de seguimiento a incidentes  de seguridad presentados</t>
  </si>
  <si>
    <t>A-05-01-02-008-003
SERVICIOS PROFESIONALES, CIENTÍFICOS Y TÉCNICOS</t>
  </si>
  <si>
    <t>ID de Tarea: 2518091
09/01/2026
$ 69.000.000
(FG)</t>
  </si>
  <si>
    <t>570. Prestar servicios profesionales de soporte para realizar las actividades de gestión, seguimiento y asignación de los requerimientos e incidentes de los usuarios finales de la ANH, así como gestionar los documentos administrativos de seguimiento a incidentes de seguridad presentados</t>
  </si>
  <si>
    <t>A-05-01-02-008-003
 SERVICIOS PROFESIONALES, CIENTÍFICOS Y TÉCNICOS</t>
  </si>
  <si>
    <t>ID de Tarea: 2518111
09/01/2026
$ 57.500.000
(FG)</t>
  </si>
  <si>
    <t>571. Prestar los servicios profesionales  para la solución de requerimientos e incidencias mediante la ejecución de las actividades de soporte y mantenimiento de primer nivel para los usuarios de la ANH, asegurando que el soporte técnico cumpla con el acuerdo de niveles de servicios definidos por la Entidad.</t>
  </si>
  <si>
    <t>A-05-01-02-008-003 
SERVICIOS PROFESIONALES, CIENTÍFICOS Y TÉCNICOS</t>
  </si>
  <si>
    <r>
      <rPr>
        <sz val="11"/>
        <color theme="9"/>
        <rFont val="Calibri"/>
        <family val="2"/>
      </rPr>
      <t xml:space="preserve">ID de Tarea: 2528681
21/01/2026
$ 52.531.250
(FG)
</t>
    </r>
    <r>
      <rPr>
        <sz val="11"/>
        <color rgb="FFFF0000"/>
        <rFont val="Calibri"/>
        <family val="2"/>
      </rPr>
      <t>DECREMENTADO: ID DE CONTROL: 2043114 
** ID de Tarea: 2525030 ** 16/01/2026 ** $ 52.500.000 ** (FG)</t>
    </r>
  </si>
  <si>
    <t>572. Prestar los servicios de apoyo a la gestión para brindar soporte a los equipos tecnológicos, periféricos y software de usuario final conforme a las necesidades de la ANH, en relación con la gestión de requerimientos, incidentes y eventos de los productos y servicios de TI de la ANH.</t>
  </si>
  <si>
    <t>ID de Tarea: 2525503
16/01/2026
$ 36.000.000
(FG)</t>
  </si>
  <si>
    <t>573. Prestar servicios profesionales especializados de soporte de TI para realizar las actividades de gestión, seguimiento y asignación de los requerimientos e incidentes de los usuarios finales, así como gestionar los documentos administrativos que den cuenta de las actividades que realiza la mesa de servicios, aplicando las buenas prácticas de ITIL</t>
  </si>
  <si>
    <t>ID de Tarea: 2518126
09/01/2026
$ 88.000.000
(FG)</t>
  </si>
  <si>
    <r>
      <t xml:space="preserve">
DECREMENTADO EN EL ID DE TAREA: 2548694
</t>
    </r>
    <r>
      <rPr>
        <sz val="11"/>
        <color rgb="FFFF0000"/>
        <rFont val="Calibri"/>
        <family val="2"/>
      </rPr>
      <t>ID de Tarea: 2525529  ** 16/01/2026 ** $ 42.500.000 ** (FG)</t>
    </r>
  </si>
  <si>
    <t>Eliminada</t>
  </si>
  <si>
    <t>575. Prestar servicios profesionales especializados para planeacion, control, seguimiento, reporte  y demás gestiones administrativas y operaciones presupuestales de la Oficina de Tecnologías de la Información</t>
  </si>
  <si>
    <t>ID de Tarea: 2518144
09/01/2026
$ 138.500.000
(FG)</t>
  </si>
  <si>
    <t>576. Prestación de servicios profesionales especializados para el acompañamiento y seguimiento en la planeación, diseño, ejecución y cierre de los programas, planes y proyectos de la OTI.</t>
  </si>
  <si>
    <t>ID de Tarea: 2518204
09/01/2026
$ 138.500.000
(FG)</t>
  </si>
  <si>
    <t>577. Prestar servicios profesionales especializados para el análisis, estructuración, fortalecimiento de capacidades y seguimiento de planes, procesos y proyectos en la oficina de tecnologías de la información para la transformación digital de
la ANH.</t>
  </si>
  <si>
    <t>ID de Tarea: 2520274
10/01/2026
$ 126.000.000
(JGP)</t>
  </si>
  <si>
    <t>578. Prestar los servicios profesionales especializados para realizar las
actividades de estructuración, gestión, evaluación y seguimiento de planes,programas, proyectos y contratos en la Oficina de Tecnologías de la Información</t>
  </si>
  <si>
    <t>ID de Tarea: 2525033
16/01/2026
$ 81.000.000
(FG)</t>
  </si>
  <si>
    <t>579. Prestar servicios profesionales especializados para asesorar, liderar y gestionar iniciativas y soluciones tecnológicas y de Arquitectura de TI para la transformación digital de servicios y procesos en la oficina de tecnologías de la información</t>
  </si>
  <si>
    <t>ID de Tarea: 2520286
10/01/2026
$ 115.500.000
(JGP)</t>
  </si>
  <si>
    <t>580. Prestar servicios profesionales especializados en la gestión, administración y documentación técnica de la Infraestructura tecnológica de procesamiento, hiperconvergencia, almacenamiento, nube híbrida y respaldo de la ANH.</t>
  </si>
  <si>
    <t>ID de Tarea: 2525035
16/01/2026
$ 90.000.000
(FG)</t>
  </si>
  <si>
    <t>581. Prestar servicios profesionales especializados en la gestión, administración y documentación técnica de la infraestructura tecnológica de procesamiento, hiperconvergencia, almacenamiento, nube híbrida y respaldo de la ANH.</t>
  </si>
  <si>
    <t>ID de Tarea: 2518171
09/01/2026
$ 127.000.000
(FG)</t>
  </si>
  <si>
    <t>582. Prestar servicios profesionales especializados para asesorar, liderar y gestionar iniciativas y soluciones tecnológicas y de Arquitectura de TI para la transformación digital de servicios y procesos en la oficina de tecnologías de la información.</t>
  </si>
  <si>
    <t>ID de Tarea: 2518194
09/01/2026
$ 127.000.000
(FG)</t>
  </si>
  <si>
    <t>583. Prestar los servicios profesionales especializados para  gestionar iniciativas y soluciones tecnológicas asociadas a las aplicaciones de negocio de la ANH y la arquitectura de información y datos.</t>
  </si>
  <si>
    <t>ID de Tarea:2520173
10/01/2026
$ 94.500.000
(JGPB)</t>
  </si>
  <si>
    <t>584. Prestar los servicios profesionales especializados para la formalización, ejecución y seguimiento del gobierno de datos en la ANH</t>
  </si>
  <si>
    <t>ID de Tarea: 2525549
16/01/2026
$ 94.500.000
(FG)</t>
  </si>
  <si>
    <t>585. Prestar los servicios profesionales especializados para apoyar la adopción, ejecución y mantenimiento de la práctica de Arquitectura Empresarial</t>
  </si>
  <si>
    <t>ID de Tarea: 2525561
16/01/2026
$ 104.000.000
(FG)</t>
  </si>
  <si>
    <t>586. Prestar servicios profesionales para la digitalización de servicios y procesos de la Oficina de Tecnologías de la Información para la transformación digital de la ANH.</t>
  </si>
  <si>
    <t>ID de Tarea:2520188
10/01/2026
$ 63.000.000
(JGPB)</t>
  </si>
  <si>
    <t xml:space="preserve">587. Prestar servicios profesionales especializados en la armonizacion y  articulacion de las actividades relacionadas en el soporte y mantenimiento de aplicativos de la ANH </t>
  </si>
  <si>
    <t>ID de Tarea: 2525566
16/01/2026
$ 104.000.000
(FG)</t>
  </si>
  <si>
    <t>588. Prestar los servicios profesionales especializados para el aseguramiento, seguimiento y mejora continua de la seguridad informática de la ANH</t>
  </si>
  <si>
    <t>ID de Tarea: 2525573
16/01/2026
$ 94.500.000
(FG)</t>
  </si>
  <si>
    <t>589. Prestar servicios profesionales especializados para apoyar la gestión y ejecución de iniciativas y proyectos de seguridad de la información de la ANH</t>
  </si>
  <si>
    <t>ID de Tarea:2520252
10/01/2026
$ 89.000.000
(JGPB)</t>
  </si>
  <si>
    <t>590. Prestación de servicios de apoyo para la gestión documental y de calidad, trámites administrativos, proyección de oficios, informes, reportes y demás asuntos requeridos para la operación diaria de la Oficina de Tecnologías de la Información
– OTI.</t>
  </si>
  <si>
    <t>A-05-01-02-008-003
A-05-01-02-008-003 
SERVICIOS PROFESIONALES, CIENTÍFICOS Y TÉCNICOS</t>
  </si>
  <si>
    <r>
      <t xml:space="preserve">
</t>
    </r>
    <r>
      <rPr>
        <sz val="11"/>
        <color theme="9"/>
        <rFont val="Calibri"/>
        <family val="2"/>
      </rPr>
      <t xml:space="preserve">Incremento: $31,250 ID de Tarea: 2532666 ** ID de Tarea:2520265 ** 10/01/2026 ** $ 52.500.000 ** (JGPB)** </t>
    </r>
  </si>
  <si>
    <t>591. Prestación de servicios profesionales especializados para el acompañamiento y seguimiento en la planeación, diseño, ejecución y cierre de los programas, planes y proyectos de inversion  de la OTI.</t>
  </si>
  <si>
    <t>ID de Tarea:2520242
10/01/2026
$ 115.500.000
(JGPB)</t>
  </si>
  <si>
    <t xml:space="preserve">593. Adquirir los certificados SSL de los portales web de la ANH para el acceso seguro a la informacion </t>
  </si>
  <si>
    <t>A-05-01-01-004-007
EQUIPO Y APARATOS DE RADIO,TELEVISIÓN Y COMUNICACIONES-</t>
  </si>
  <si>
    <t>ID de Tarea: 2548653
05/02/2026
$ 3.970.286
(FG)</t>
  </si>
  <si>
    <t>594. Adquisición de licenciamiento de la suite ADOBE para generación y edición de documentos de la ANH</t>
  </si>
  <si>
    <t>A-05-01-01-004-007
EQUIPO Y APARATOS DE RADIO, TELEVISIÓN Y COMUNICACIONES
(Paquete de software)</t>
  </si>
  <si>
    <t>ID de Tarea: 2581224
10/03/2026
$113.558.686
(FG)</t>
  </si>
  <si>
    <t>43231507
43233004</t>
  </si>
  <si>
    <t>595. Adquisición y renovación de licenciamiento ofimática para los usuarios finales de la ANH.</t>
  </si>
  <si>
    <t>A-05-01-01-004-007
EQUIPO Y APARATOS DE RADIO, TELEVISIÓN Y COMUNICACIONES</t>
  </si>
  <si>
    <t>ID de Tarea: 2553142
10/02/2026
$ 1.012.765.231
(FG)</t>
  </si>
  <si>
    <t>596. Contratar la renovación del licenciamiento, soporte y actualización de la Herramienta ITSM.</t>
  </si>
  <si>
    <t>Agosto</t>
  </si>
  <si>
    <t>81111500
81111600
81112200
82141500
81111800
81112000</t>
  </si>
  <si>
    <t>597. Contratar el soporte y mantenimiento del sitio web de la ANH y la plataforma e-Learning institucional</t>
  </si>
  <si>
    <t>Selección abreviada por menor cuantía</t>
  </si>
  <si>
    <t>A-05-01-02-008-005
SERVICIOS DE SOPORTE</t>
  </si>
  <si>
    <t>ID de Tarea: 2658607
17/06/2026
$200.000.000
(FG)</t>
  </si>
  <si>
    <t>81112100
83121700</t>
  </si>
  <si>
    <t>598. Contratar el servicio de conectividad de datos e internet de la ANH.</t>
  </si>
  <si>
    <t>A-05-01-02-008-004</t>
  </si>
  <si>
    <t>Eliminación</t>
  </si>
  <si>
    <t>40101701
72101511</t>
  </si>
  <si>
    <t>606. Contratar el servicio de soporte y mantenimiento de las facilidades del datacenter con bolsa de repuestos.</t>
  </si>
  <si>
    <t>Selección abreviada subasta inversa</t>
  </si>
  <si>
    <t>A-05-01-02-008-007</t>
  </si>
  <si>
    <t>81112200
81111800</t>
  </si>
  <si>
    <t>609. Contratar la renovación y adquisición de créditos de Microsoft Azure para la operación de la infraestructura en la nube de la ANH.</t>
  </si>
  <si>
    <t>Septiembre</t>
  </si>
  <si>
    <t>610. Contratar el servicio de soporte y mantenimiento de la plataforma SIGECO</t>
  </si>
  <si>
    <t>615. Prestar servicios profesionales especializados en materia contable a la ANH orientados a la evaluación independiente del sistema de control interno y el despliegue de los roles de la Oficina de Control Interno</t>
  </si>
  <si>
    <t>A-02-02-02-008-002 SERVICIOS 
JURÍDICOS  Y CONTABLES</t>
  </si>
  <si>
    <t>ID de Tarea: 2519646
13/01/2026
$ 135.300.000
(FG)</t>
  </si>
  <si>
    <t>616. Prestar servicios profesionales especializados de administración de empresas a la ANH, orientados a la evaluación independiente del sistema de control interno y el despliegue de los roles de la OCI.</t>
  </si>
  <si>
    <t>A-02-02-02-008-003
SERVICIOS PROFESIONALES, CIENTÍFICOS Y TÉCNICOS (EXCEPTO LOS SERVICIOS DE INVESTIGACIÓN, URBANISMO, JURÍDICOS Y DE CONTABILIDAD)</t>
  </si>
  <si>
    <t>ID de Tarea: 2519652
13/01/2026
$ 135.300.000
(FG)</t>
  </si>
  <si>
    <t>617. Prestar servicios profesionales a la ANH orientados a la evaluación independiente del sistema de control interno y el despliegue de los roles de lade la Oficina de Control Interno</t>
  </si>
  <si>
    <t>A-02-02-02-008-003_x000B_SERVICIOS PROFESIONALES, CIENTÍFICOS Y TÉCNICOS (EXCEPTO LOS SERVICIOS DE INVESTIGACIÓN, URBANISMO, JURÍDICOS Y DE CONTABILIDAD)</t>
  </si>
  <si>
    <t>ID de Tarea: 2522130
13/01/2026
$ 90.200.000
(FG)</t>
  </si>
  <si>
    <t>618. Prestar servicios profesionales especializados en materia jurídica a la ANH, orientados a la evaluación independiente del sistema de control interno y el despliegue de los roles de la Oficina de Control Interno</t>
  </si>
  <si>
    <t>ID de Tarea: 2522143
13/01/2026
$ 135.300.000
(FG)</t>
  </si>
  <si>
    <t>619. Prestar servicios profesionales especializados de ingeniería telemática, orientados a la evaluación independiente del sistema de control interno y el despliegue de los roles de la OCI.</t>
  </si>
  <si>
    <t>ID de Tarea: 2526373
19/01/2026
$ $77.000.000
(FG)</t>
  </si>
  <si>
    <t>620. Prestar servicios profesionales especializados para la Oficina Asesora Jurídica - Gerencia de Asuntos Legales y Contratación en los procesos de incumplimientos contractuales, elaboración de actos administrativos, apoyo en los comites internos y controversias de interpretación en los contratos de la ANH.</t>
  </si>
  <si>
    <t>ID de Tarea: 2517529
10/01/2026
$ 152.438.000
(JGPB)</t>
  </si>
  <si>
    <t>621. Prestar servicios profesionales especializados para la Oficina Asesora Jurídica – Gerencia de asuntos legales y contratación en los procesos de incumplimientos contractuales, elaboración de actos administrativos, apoyo en el cumplimiento de las actividades en los comités internos, Consejo Directivo ANH y aspectos normativos y regulatorios.</t>
  </si>
  <si>
    <t>ID de Tarea:2518977
10/01/2026
$ 132.378.750
(JGPB)</t>
  </si>
  <si>
    <t>622. Prestar servicios profesionales a la Oficina Asesora Jurídica- Gerencia de Asuntos Legales y Contratación, para la gestión de los procesos de fiscalización en los procesos administrativos sancionatorios, actualización de procesos y procedimientos a cargo la Gerencia.</t>
  </si>
  <si>
    <t>ID de Tarea:2518990
10/01/2026
$ 90.200.000
(JGPB)</t>
  </si>
  <si>
    <t>623. Prestar servicios profesionales especializados a la Oficina Asesora Jurídica - Gerencia de Asuntos Legales y Contratación, enfocándose en la gestión de procesos relacionados con incumplimientos contractuales, Procesos Administrativos Sancionatorios de Fiscalización, instancias ejecutivas y actualización de procesos y procedimientos a cargo la Gerencia</t>
  </si>
  <si>
    <t>ID de Tarea:2519012
10/01/2026
$ 115.568.750
(JGPB)</t>
  </si>
  <si>
    <t>624. Prestar servicios profesionales especializados a la Oficina Asesora Jurídica - Gerencia de Asuntos Legales y Contratación, enfocándose en la gestión de procesos relacionados con incumplimientos contractuales, Procesos Administrativos Sancionatorios de Fiscalización y actualización de procesos y procedimientos a cargo la Gerencia.</t>
  </si>
  <si>
    <t>ID de Tarea:2519006
10/01/2026
$ 115.568.750
(JGPB)</t>
  </si>
  <si>
    <t>625. Prestar servicios profesionales especializados para la oficina asesora jurídica – Gerencia de asuntos legales y contratación en temas de incumplimientos contractuales, comités internos y apoyo al Consejo Directivo,</t>
  </si>
  <si>
    <t>ID de Tarea: 2517537
10/01/2026
$ 98.227.800
(JGPB)</t>
  </si>
  <si>
    <t>626. Prestar servicios profesionales para la oficina asesora jurídica – Gerencia de asuntos legales y contratación en temas de incumplimientos contractuales, e instancias ejecutivas, apoyo Comité de Conciliación y actualización de procesos y procedimientos a cargo la Gerencia.</t>
  </si>
  <si>
    <t>ID de Tarea:2519027
10/01/2026
$ 66.035.200
(JGPB)</t>
  </si>
  <si>
    <t>627. Prestar servicios profesionales para la Oficina Asesora Jurídica - Gerencia de Asuntos Legales y Contratación en temas de apoyo al seguimiento de procesos de incumplimiento, y apoyo respuestas derechos de petición</t>
  </si>
  <si>
    <t>ID de Tarea:2519044
10/01/2026
$ 54.196.875
(JGPB)</t>
  </si>
  <si>
    <t>628. Prestar servicios profesionales para la Oficina Asesora Jurídica - Gerencia de Asuntos Legales y Contratación en temas de apoyo al seguimiento de los procesos de incumplimiento, como de instancias ejecutivas.</t>
  </si>
  <si>
    <t>ID de Tarea:2519033
10/01/2026
$ 57.784.375
(JGPB)</t>
  </si>
  <si>
    <t>629. Prestar servicios profesionales especializados para la gestión  de los procesos de fiscalización de los procesos administrativos sancionatorios Apoyar en la elaboración de conceptos legales y proyectar los actos administrativos que se requieran de apertura y cierre del procedimiento de incumplimiento</t>
  </si>
  <si>
    <t>ID de Tarea:2519050
10/01/2026
$ 108.000.000
(JGPB)</t>
  </si>
  <si>
    <t>630. PRESTAR SERVICIOS PROFESIONALES ESPECIALIZADOS PARA EL SEGUIMIENTO A LA ESTRATEGIA TERRITORIAL DE HIDROCARBUROS Y A LOS CONVENIOS DE FORTALECIMIENTO SUSCRITOS CON LAS ENTIDADES Y LA GESTIÓN DE LOS TEMAS SOCIALES Y ESTRATÉGICOS DE INTERÉS PARA LA ENTIDAD</t>
  </si>
  <si>
    <t>SI</t>
  </si>
  <si>
    <t>A-05-01-02-008-003 
SERVICIOS PROFESIONALES, CIENTÍFICOS Y TÉCNICOS (EXCEPTO LOS _x000B_SERVICIOS DE INVESTIGACIÓN, URBANISMO, _x000B_JURÍDICOS Y DE CONTABILIDAD)</t>
  </si>
  <si>
    <t>ID de Tarea: 2523755
14/01/2026
$ 138.600.000
(FG)</t>
  </si>
  <si>
    <t>631. Prestar los servicios de apoyo a la gestión para brindar soporte a los equipos tecnológicos, periféricos y software de usuario final conforme a las necesidades de la ANH, en relación con la gestión de requerimientos, incidentes y eventos de los productos y servicios de TI de la ANH.</t>
  </si>
  <si>
    <t>ID de Tarea: 2525029
16/01/2026
$ 47.300.000
(FG)</t>
  </si>
  <si>
    <t>632. Prestación de servicios de apoyo en las actividades relacionadas con la gestión documental de la oficina asesora jurídica</t>
  </si>
  <si>
    <t>633.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</si>
  <si>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ID de Tarea: 2529515
22/01/2026
$ 72.000.000
(FG)</t>
  </si>
  <si>
    <t>71151306
77101800
71161007
60104406
60104400</t>
  </si>
  <si>
    <t>634. Realizar estudios y desarrollar metodologías que logren medir la variabilidad lateral de las capacidades de transmisión y almacenamiento de fluidos a partir de estudios de afloramiento en cuatro (4) cuencas sedimentarias</t>
  </si>
  <si>
    <t>Consurso de Meritos</t>
  </si>
  <si>
    <t xml:space="preserve">CONTRIBUCIÓN DE LA EVALUACIÓN DEL POTENCIAL DE FUENTES NO CONVENCIONALES DE ENERGÍA PARA LA TRANSICIÓN ENERGÉTICA NACIONAL
2106 - GESTIÓN DE LA INFORMACIÓN EN EL SECTOR MINERO ENERGÉTICO
C-2106-1900-4-40302A2106002-02 / Documentos de investigación
</t>
  </si>
  <si>
    <t>ID de Tarea: 2605574
20/04/2026
$5.388.494.567 
(FG)</t>
  </si>
  <si>
    <t>71151302
71151306
81101900
71161600</t>
  </si>
  <si>
    <t>635. Evaluación de procesos, técnicas y tecnologías para el desarrollo de una metodología y/o flujos de trabajo para la implementación y evaluación técnica, económica y ambiental en el marco de un hipotético piloto de recobro mejorado de gas natural a través de la inyección y consecuente almacenamiento de CO₂ (CO₂-EGR-CS).</t>
  </si>
  <si>
    <t>CONTRIBUCIÓN DE LA EVALUACIÓN DEL POTENCIAL DE FUENTES NO CONVENCIONALES DE ENERGÍA PARA LA TRANSICIÓN ENERGÉTICA NACIONAL
2106 - GESTIÓN DE LA INFORMACIÓN EN EL SECTOR MINERO ENERGÉTICO
C-2106-1900-4-40302A2106002-02 / Documentos de investigación</t>
  </si>
  <si>
    <r>
      <rPr>
        <sz val="11"/>
        <rFont val="Calibri"/>
        <family val="2"/>
      </rPr>
      <t>ID de Tarea: 2658738
17/06/2026
$4.837.997.731
(FG)</t>
    </r>
    <r>
      <rPr>
        <sz val="11"/>
        <color theme="1"/>
        <rFont val="Calibri"/>
        <family val="2"/>
      </rPr>
      <t xml:space="preserve">
</t>
    </r>
    <r>
      <rPr>
        <sz val="11"/>
        <color rgb="FFFF0000"/>
        <rFont val="Calibri"/>
        <family val="2"/>
      </rPr>
      <t>ID de Tarea: 2605585 - 20/04/2026 - $4.837.997.731 - (FG) // Decrementado en el id de tarea: 2643229 $ 4.837.997.731</t>
    </r>
  </si>
  <si>
    <t>71151300
71151304
71151306
71151309
81151700
81151703
81151704
80101604</t>
  </si>
  <si>
    <t xml:space="preserve">636. Realizar la evaluación integrada del play combinado de gas natural, hidrogeno natural y gases no hidrocarburos (hidrogeno, helio, y CO₂) mediante la toma y análisis geoquímico e isotópico de muestras de bases en boca de pozo, con el fin de identificar, delimitar y mapear áreas con potencial para la evaluación y desarrollo geológico de metano, hidrogeno natural y gases no hidrocarburos en las cuencas sedimentarias del territorio colombiano. </t>
  </si>
  <si>
    <t>IDENTIFICACIÓN DE OPORTUNIDADES EXPLORATORIAS DE HIDROCARBUROS CÓDIGO BPIN 2022011000066
2106-GESTIÓN DE LA INFORMACIÓN EN EL SECTOR MINERO ENERGÉTICO
C-2106-1900-3-40301B2106002-02
* Robustecer la información geológica y geofísica según el potencial prospectivo de las cuencas de interés - (información secundaria): $17.999.745.633
* Caracterizar e integrar la información de geología y geofísica según su potencial prospectivo (información secundaria): $8.126.500.000</t>
  </si>
  <si>
    <t>ID de Tarea: 2527891
20/01/2026
$ 26.126.245.633
(FG)</t>
  </si>
  <si>
    <t>637. Prestar servicios profesionales para el proceso de liquidación de nómina, prestaciones sociales y administración de personal de la Agencia Nacional de Hidrocarburos</t>
  </si>
  <si>
    <t>ID de Tarea: 2524172
15/01/2026
$ 56.700.000
(FG)</t>
  </si>
  <si>
    <t>638. Prestar servicios profesionales en el manejo y la administración de la herramienta de gestión documental institucional de la Agencia Nacional de Hidrocarburos</t>
  </si>
  <si>
    <t>ID de Tarea: 2524174
15/01/2026
$ 70.200.000
(FG)</t>
  </si>
  <si>
    <t>639. Contratar la participación estratégica de la ANH en el International Energy Week</t>
  </si>
  <si>
    <t>C-2103-1900-8-40301B-2103012-02 ADQUIS. DE BYS - SERVICIO DE DIVULGACIÓN PARA LA PROMOCIÓN Y POSICIONAMIENTO DE LOS RECURSOS HIDROCARBURÍFEROS - FORTALECIMIENTO PROMOCIÓN DEL SECTOR ENERGÉTICO COLOMBIANO EN EL MARCO DE UN ESCENARIO NACIONAL E INTERNACIONAL DE TRANSICIÓN ENERGÉTICA</t>
  </si>
  <si>
    <t xml:space="preserve">ID de Tarea:  2524088
17/01/2026 
$ 127.500.000
(FG) </t>
  </si>
  <si>
    <t>ID de Tarea: 2524097
26/01/2026
$ 720.000.000
(FG)</t>
  </si>
  <si>
    <t xml:space="preserve">ID de Tarea:  2524141
17/01/2026 
$ 90.000.000
(FG) </t>
  </si>
  <si>
    <t>80141607</t>
  </si>
  <si>
    <t>642. Contratar la participación estratégica de la ANH en el World Hydrogen Summit &amp; Exhibition</t>
  </si>
  <si>
    <t xml:space="preserve">ID de Tarea:  2524151
17/01/2026 
$ 90.000.000
(FG) </t>
  </si>
  <si>
    <t xml:space="preserve">ID de Tarea:  2524157
17/01/2026 
$ 95.000.000
(FG) </t>
  </si>
  <si>
    <t>644. Contratar la participación estratégica de la ANH en la Convención de Exploración Energética 2ª edición - ACGPP</t>
  </si>
  <si>
    <t xml:space="preserve">ID de Tarea:  2524161
17/01/2026 
$ 120.000.000
(FG) </t>
  </si>
  <si>
    <t>645. Contratar la participación estratégica de la ANH en la 15ª COLOMBIA GENERA 2026</t>
  </si>
  <si>
    <t xml:space="preserve">ID de Tarea:  2524169
17/01/2026 
$ 40.000.000
(FG) </t>
  </si>
  <si>
    <t>646. Contratar la participación estratégica de la ANH en el Congreso NATURGAS 2026</t>
  </si>
  <si>
    <t xml:space="preserve">ID de Tarea:  2524181
17/01/2026 
$ 200.000.000
(FG) </t>
  </si>
  <si>
    <t>647. Contratar la participación estratégica de la ANH en el 5° CONGRESO INTERNACIONAL DE HIDROGENO</t>
  </si>
  <si>
    <t xml:space="preserve">ID de Tarea:  2524188
17/01/2026 
$ 35.700.000
(FG) </t>
  </si>
  <si>
    <t>648. Prestar los servicios especializados para el acompañamiento y fortalecimiento de las actividades de comunicaciones del despacho del presidente de la Agencia Nacional de Hidrocarburos</t>
  </si>
  <si>
    <t>A-05-01-02-008-003 SERVICIOS PROFESIONALES, CIENTÍFICOS Y TÉCNICOS (EXCEPTO LOS SERVICIOS DE INVESTIGACIÓN, URBANISMO, JURÍDICOS Y DE CONTABILIDAD)</t>
  </si>
  <si>
    <t>ID de Tarea: 2524180
15/01/2026
$ 135.300.000
(FG)</t>
  </si>
  <si>
    <t>649. Contratar servicios profesionales especializados para apoyar la gestión de actividades de divulgación, estrategias de mercadeo, organización y ejecución de eventos nacionales e internacionales en los que la ANH participe como organizador o invitado, dentro del Plan de Promoción y Mercadeo de la Vicepresidencia de Promoción y Asignación de Áreas</t>
  </si>
  <si>
    <r>
      <rPr>
        <b/>
        <u/>
        <sz val="11"/>
        <color theme="1"/>
        <rFont val="Calibri"/>
        <family val="2"/>
      </rPr>
      <t>C-2103-1900-8-40301B-2103018-02</t>
    </r>
    <r>
      <rPr>
        <sz val="11"/>
        <color theme="1"/>
        <rFont val="Calibri"/>
        <family val="2"/>
      </rPr>
      <t xml:space="preserve">
ADQUIS. DE BYS - DOCUMENTOS DE INVESTIGACIÓN - FORTALECIMIENTO PROMOCIÓN DEL SECTOR ENERGÉTICO COLOMBIANO EN EL MARCO DE UN ESCENARIO NACIONAL E INTERNACIONAL DE TRANSICIÓN ENERGÉTICA NACIONAL
</t>
    </r>
  </si>
  <si>
    <t>ID de Tarea: 2526445
19/01/2026
$ 99.000.000
(FG)</t>
  </si>
  <si>
    <t>650. Prestar servicios profesionales de apoyo jurídico y administrativo para el seguimiento de los contratos y convenios de la Vicepresidencia Técnica, incluyendo gestión documental y apoyo al cumplimiento normativo.</t>
  </si>
  <si>
    <t>Inversión</t>
  </si>
  <si>
    <t>IDENTIFICACIÓN DE OPORTUNIDADES EXPLORATORIAS DE HIDROCARBUROS CÓDIGO BPIN 2022011000066
 2106 - GESTIÓN DE LA INFORMACIÓN EN EL SECTOR MINERO ENERGÉTICO 
C-2106-1900-3-40301B-2106002-02
DOCUMENTOS DE INVESTIGACIÓN</t>
  </si>
  <si>
    <t>ID de Tarea: 2530527
22/01/2026
$ 90.000.000
(FG)</t>
  </si>
  <si>
    <t>Inclusion</t>
  </si>
  <si>
    <t>651. Prestar servicios profesionales de apoyo técnico para el acompañamiento y seguimiento a proyectos de comunidades energéticas de la Vicepresidencia Técnica, incluyendo análisis técnico y apoyo a la implementación de soluciones energéticas.</t>
  </si>
  <si>
    <t>DESARROLLO DE COMUNIDADES ENERGÉTICAS EN ZONAS DE INFLUENCIA HIDROCARBURÍFERA NACIONAL CÓDIGO BPIN 202500000025188
 2102 CONSOLIDACIÓN PRODUCTIVA DEL SECTOR DE ENERGÍA ELÉCTRICA
C-2102-1900-1-40301B-2102033-02
ESTUDIOS DE PRE-INVERSION</t>
  </si>
  <si>
    <t>ID de Tarea: 2530543
22/01/2026
$ 90.000.000
(FG)</t>
  </si>
  <si>
    <t>652. Prestar servicios profesionales especializados desde la oaj a los procesos jurídicos relacionados con la fiscalización y regalías, especialmente en lo concerniente con los procesos de expedición de actos administrativos, conceptos, procesos de contratación y demás que sean requeridos en el marco de la ley 2056 de 2020</t>
  </si>
  <si>
    <t>80101500
80111600
71161600
81101500
81101900</t>
  </si>
  <si>
    <t>653. Diseñar, desarrollar y ajustar el sistema volumétrico AVM de acuerdo con las necesidades del proyecto de fiscalización en línea .</t>
  </si>
  <si>
    <t>A-02-02-02-008-003-01-4
SERVICIOS DE DISEÑO Y DESARROLLO DE LA TECNOLOGÍA DE LA INFORMACIÓN (TI)</t>
  </si>
  <si>
    <t>ID de Tarea: 2528571
21/01/2026
$ 1.600.000.000
(FG)</t>
  </si>
  <si>
    <t>654. Realizar el levantamiento de requerimientos funcionales y normativos para el diseño del nuevo sistema de liquidación de regalías, en el modulo de regalías y del sistema de liquidación de derechos económicos</t>
  </si>
  <si>
    <t>ID de Tarea: 2528576
21/01/2026
$ 500.000.000
(FG)</t>
  </si>
  <si>
    <t>655. Prestar servicios profesionales especializados en el área de seguridad y salud en el trabajo e integración al sistema de gestión y control de la ANH</t>
  </si>
  <si>
    <t>ID de Tarea: 2529466
22/01/2026
$ 90.000.000
(FG)</t>
  </si>
  <si>
    <t>656. Prestar servicios profesionales para las actividades de comunicaciones de la Agencia Nacional de Hidrocarburos</t>
  </si>
  <si>
    <t>ID de Tarea: 2529482
22/01/2026
$ 81.000.000
(FG)</t>
  </si>
  <si>
    <t>657. Contratar la participación estratégica de la ANH en el Madrid Energy Conference</t>
  </si>
  <si>
    <r>
      <rPr>
        <b/>
        <u/>
        <sz val="11"/>
        <color theme="1"/>
        <rFont val="Calibri"/>
        <family val="2"/>
      </rPr>
      <t>C-2103-1900-8-40301B-2103012-02</t>
    </r>
    <r>
      <rPr>
        <b/>
        <sz val="11"/>
        <color theme="1"/>
        <rFont val="Calibri"/>
        <family val="2"/>
      </rPr>
      <t xml:space="preserve"> 
</t>
    </r>
    <r>
      <rPr>
        <sz val="11"/>
        <color theme="1"/>
        <rFont val="Calibri"/>
        <family val="2"/>
      </rPr>
      <t>ADQUIS. DE BYS - SERVICIO DE DIVULGACIÓN PARA LA PROMOCIÓN Y POSICIONAMIENTO DE LOS RECURSOS HIDROCARBURÍFEROS - FORTALECIMIENTO PROMOCIÓN DEL SECTOR ENERGÉTICO COLOMBIANO EN EL MARCO DE UN ESCENARIO NACIONAL E INTERNACIONAL DE TRANSICIÓN ENERGÉTICA
Consolidación productiva del sector hidrocarburos
Servicio de divulgación para la promoción y posicionamiento de los recursos hidrocarburíferos
Participar en escenarios estratégicos nacionales e internacionales para la promoción y el posicionamiento de la entidad, el sector y el país en el marco del proceso de transición energética</t>
    </r>
  </si>
  <si>
    <t>ID de Tarea: 2532096
26/01/2026
$ 57.000.000
(FG)</t>
  </si>
  <si>
    <t>ID de Tarea: 2528952
21/01/2026
$ 163.837.965.000
(FG) // DECREMENTADO EN SU TOTALIDAD EN EL ID DE TAREA: 2640512 (VO.BO POR INVERSIÓN)</t>
  </si>
  <si>
    <t>71151306
71151315
81151703</t>
  </si>
  <si>
    <t>660. Realizar el Análisis integral de corazones de pozos perforados por la ANH para avanzar en la evaluación del potencial de fuentes no convencionales de energía y la descarbonización.</t>
  </si>
  <si>
    <t>CONTRIBUCIÓN DE LA EVALUACIÓN DEL POTENCIAL DE FUENTES NO CONVENCIONALES DE ENERGÍA PARA LA TRANSICIÓN ENERGÉTICA NACIONAL, CÓDIGO BPIN 202300000000182
2106-GESTIÓN DE LA INFORMACIÓN EN EL SECTOR MINERO ENERGÉTICO
C-2106-1900-4-40302A2106002-02
Informe de Fase de recolección</t>
  </si>
  <si>
    <t>ID de Tarea: 2528970
21/01/2026
$ 12.062.495.367
(FG)</t>
  </si>
  <si>
    <t>CONTRIBUCIÓN DE LA EVALUACIÓN DEL POTENCIAL DE FUENTES NO CONVENCIONALES DE ENERGÍA PARA LA TRANSICIÓN ENERGÉTICA NACIONAL, CÓDIGO BPIN 202300000000182 
 2106-GESTIÓN DE LA INFORMACIÓN EN EL SECTOR MINERO ENERGÉTICO
C-2106-1900-4-40302A-2106002-02
Resultado Análisis de la información</t>
  </si>
  <si>
    <t>662. Prestación de servicios profesionales en los aspectos jurídicos asociados a los procesos y subprocesos de la Vicepresidencia Administrativa y Financiera</t>
  </si>
  <si>
    <t>ID de Tarea: 2529529
22/01/2026
$ 90.000.000
(FG)</t>
  </si>
  <si>
    <t>663. Prestación de servicios profesionales en los aspectos jurídicos asociados a los procesos y subprocesos de la Vicepresidencia Administrativa y Financiera</t>
  </si>
  <si>
    <t>ID de Tarea: 2529544
22/01/2026
$ 99.000.000
(FG)</t>
  </si>
  <si>
    <t>664. Contratar la participación estratégica de la ANH en el Foro Regional “Gestión Integral del Agua en la Industria Energética Reúso, Control y Sostenibilidad"</t>
  </si>
  <si>
    <t xml:space="preserve">Enero </t>
  </si>
  <si>
    <t> 1</t>
  </si>
  <si>
    <t>ID de Tarea: 2529026
21/01/2026
$ 50.000.000
(FG)</t>
  </si>
  <si>
    <t>665. Prestar servicios profesionales para el acompañamiento de la ejecución y seguimiento de las actividades  sociales y ambientales en territorio en el marco de la Estrategia Territorial de Hidrocarburos de la Agencia Nacional de Hidrocarburos.</t>
  </si>
  <si>
    <t>A-05-01-02-008-003 
Servicios profesionales, científicos y técnicos (excepto los servicios de investigación, urbanismo, jurídicos y de contabilidad)</t>
  </si>
  <si>
    <t>ID de Tarea: 2528939
28/01/2026
$ 110.000.000
(FG)</t>
  </si>
  <si>
    <t>666. Prestar servicios profesionales para el acompañamiento de la ejecución y seguimiento de las actividades  sociales y ambientales en territorio en el marco de la Estrategia Territorial de Hidrocarburos de la Agencia Nacional de Hidrocarburos.</t>
  </si>
  <si>
    <t>667. Prestar servicios profesionales para el acompañamiento de la ejecución y seguimiento de las actividades  sociales y ambientales en territorio en el marco de la Estrategia Territorial de Hidrocarburos de la Agencia Nacional de Hidrocarburos.</t>
  </si>
  <si>
    <t>ID de Tarea: 2528945
28/01/2026
$ 110.000.000
(FG)</t>
  </si>
  <si>
    <t>668. Prestar servicios profesionales especializados a la Vicepresidencia Técnica en la estructuración, integración y administración de la información técnica derivada de los proyectos de inversión en Fuentes No Convencionales de Energía (FNCE), asegurando el cumplimiento de los requisitos técnicos de sus productos.</t>
  </si>
  <si>
    <t>CONTRIBUCIÓN DE LA EVALUACIÓN DEL POTENCIAL DE FUENTES NO CONVENCIONALES DE ENERGÍA PARA LA TRANSICIÓN ENERGÉTICA NACIONAL,
 CÓDIGO BPIN 202300000000182
 2106-GESTIÓN DE LA INFORMACIÓN EN EL SECTOR MINERO ENERGÉTICO
C-2106-1900-4-40302A-2106002-02</t>
  </si>
  <si>
    <t>ID de Tarea: 2532229
26/01/2026
$ 104.400.000
(FG)</t>
  </si>
  <si>
    <t>IDENTIFICACIÓN DE OPORTUNIDADES EXPLORATORIAS DE HIDROCARBUROS 
CÓDIGO BPIN 2022011000066
 2106 - GESTIÓN DE LA INFORMACIÓN EN EL SECTOR MINERO ENERGÉTICO
C-2106-1900-3-40301B-2106002-02
DOCUMENTOS DE INVESTIGACIÓN</t>
  </si>
  <si>
    <t>ID de Tarea: 2532233
26/01/2026
$ 104.400.000
(FG)</t>
  </si>
  <si>
    <t>LÍNEA DECREMENTADA: 2608042 // 2026-04-23 $119,990,019,497</t>
  </si>
  <si>
    <t>ID de Tarea: 2532442
26/01/2026
$ 55.000.000
(FG)</t>
  </si>
  <si>
    <t>672. Contratar servicios profesionales especializados para la atención de inversionistas del sector energético y en las actividades misionales de promoción a cargo de la Vicepresidencia de Promoción y Asignación de Áreas y de la Agencia Nacional de Hidrocarburos</t>
  </si>
  <si>
    <r>
      <rPr>
        <b/>
        <u/>
        <sz val="11"/>
        <color theme="1"/>
        <rFont val="Calibri"/>
        <family val="2"/>
      </rPr>
      <t>C-2103-1900-8-40301B-2103018-02</t>
    </r>
    <r>
      <rPr>
        <sz val="11"/>
        <color theme="1"/>
        <rFont val="Calibri"/>
        <family val="2"/>
      </rPr>
      <t xml:space="preserve">
ADQUIS. DE BYS - DOCUMENTOS DE INVESTIGACIÓN - FORTALECIMIENTO PROMOCIÓN DEL SECTOR ENERGÉTICO COLOMBIANO EN EL MARCO DE UN ESCENARIO NACIONAL E INTERNACIONAL DE TRANSICIÓN ENERGÉTICA NACIONAL
Consolidación productiva del sector hidrocarburos
Documentos de investigación</t>
    </r>
  </si>
  <si>
    <t>ID de Tarea: 2532449
26/01/2026
$ 132.000.000
(FG)</t>
  </si>
  <si>
    <t>673. Contratar  servicios profesionales especializados para brindar soporte en la construcción y ejecución de los procesos reglamentarios y de asignación de energías renovables, asignados a la Agencia Nacional de Hidrocarburos y en los procesos misionales de asignación de áreas a cargo de la Vicepresidencia de Promoción y Asignación de Áreas.</t>
  </si>
  <si>
    <t>ID de Tarea: 2532458
26/01/2026
$ 135.300.000
(FG)</t>
  </si>
  <si>
    <t>674. Prestar servicios profesionales  para la Oficina Asesora Jurídica – Gerencia de asuntos legales y contratación en los procesos de incumplimientos contractuales, elaboración de actos administrativos, apoyo en el cumplimiento de las actividades en los comités internos, Consejo Directivo ANH y aspectos normativos y regulatorios.</t>
  </si>
  <si>
    <t>A-05-01-02-008-002-01
Servicios Jurídicos</t>
  </si>
  <si>
    <t>ID de Tarea: 2531974
27/01/2026
$ 120.000.000
(FG)</t>
  </si>
  <si>
    <t>675. Prestar servicios profesionales especializados en los procesos de liquidación y revisión de las autoliquidaciones adelantadas por los operadores, respecto de los periodos corrientes así como de los periodos de vigencias anteriores y el seguimiento al cumplimiento de las obligaciones contractuales relacionadas con los mismos.</t>
  </si>
  <si>
    <t>676. 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t>
  </si>
  <si>
    <t xml:space="preserve">A-05-01-02-008-002-01
SERVICIOS JURÍDICOS </t>
  </si>
  <si>
    <t>Extemporaneo sin firma de Planeación ID de Control 2057631
$90.000.000</t>
  </si>
  <si>
    <t>30181506
30181702
40141640
47131707
47131704
72153505
72153605
72153611
72153612
95141708</t>
  </si>
  <si>
    <t>677.  Contratar el suministro, instalación y mantenimiento de unidades sanitarias, orinales, fluxómetros, griferías, secadores de manos, dispensadores de jabón líquido y sus respectivos accesorios; así como el suministro e instalación de muebles de cocina en la cafetería, la cocineta del segundo piso y cocineta presidencia, en las instalaciones de la Agencia Nacional de Hidrocarburos – ANH.</t>
  </si>
  <si>
    <t>Menor Cuantía</t>
  </si>
  <si>
    <t>ID de Tarea: 2633490
01/06/2026
$ 305.000.000
(FG)</t>
  </si>
  <si>
    <t>84111507
80131802</t>
  </si>
  <si>
    <t>678. Contratar la toma física de inventarios y avaluó comercial de los bienes muebles e inmuebles de la Agencia Nacional de Hidrocarburos-ANH</t>
  </si>
  <si>
    <t>ID de Tarea: 2604750
20/04/2026
$57.500.000
(FG)</t>
  </si>
  <si>
    <t>679. Contratar la adquisición de las pólizas de seguro obligatorio de accidentes de transito SOAT para los vehículos de la ANH,</t>
  </si>
  <si>
    <t>A-02-02-02-007-001
SERVICIOS FINANCIEROS Y SERVICIOS CONEXOS</t>
  </si>
  <si>
    <t>ID de Tarea: 2580085
09/03/2026
$5.000.000
(FG)</t>
  </si>
  <si>
    <t>680. Adquirir el suministro de toners para la presidencia de la ANH.</t>
  </si>
  <si>
    <t>Oficina de Tecnologías de la Información </t>
  </si>
  <si>
    <t>Acuerdo Marco Grandes Superficies</t>
  </si>
  <si>
    <t>A-05-01-01-004-005
MAQUINARIA DE OFICINA, CONTABILIDAD E INFORMATICA</t>
  </si>
  <si>
    <t>ID de Tarea: 2586300
17/03/2026
$15.000.000
(FG)</t>
  </si>
  <si>
    <t>681. Adquirir periféricos para los equipos y consumibles de las impresoras necesarios para mantener en estado optimo los activos propiedad de la ANH.</t>
  </si>
  <si>
    <t>mínima cuantía</t>
  </si>
  <si>
    <t>81141504
81101706
85161500
73152101</t>
  </si>
  <si>
    <t>682. Servicios de Diagnóstico, mantenimiento y Calibración de equipos biomédicos e instrumentos de precisión  de la Agencia Nacional de Hidrocarburos.</t>
  </si>
  <si>
    <t>A-02-02-02-008-007- 01-5 
SERVICIOS DE MANTENIMIENTO Y REPARACIÓN DE OTRA MAQUINARIA Y OTRO  EQUIPO</t>
  </si>
  <si>
    <t>ID de Tarea: 2643899
11/06/2026
$10.000.000
(FG)</t>
  </si>
  <si>
    <t>85121500
85121504
85121501</t>
  </si>
  <si>
    <t xml:space="preserve">683. Prestación del servicio de área protegida para la atención de urgencias y emergencias médicas para los funcionarios, usuarios, y público general que se encuentren dentro de las instalaciones de la Agencia Nacional de Hidrocarburos -ANH, ubicadas en Bogotá: Calle 26 No 59-65 los pisos 2°, 3°y 4°. </t>
  </si>
  <si>
    <t>A-02-02-02-009-003
SERVICIOS PARA EL CUIDADO DE LA SALUD HUMANA Y SERVICIOS SOCIALES</t>
  </si>
  <si>
    <t>ID de Tarea: 2642062
11/06/2026
$ 22.160.282
(FG)</t>
  </si>
  <si>
    <t>684. Suministros de elementos ergonómicos, elementos para atención de primeros auxilios, de protección personal para servidores y brigadistas del Sistema de Gestión de Seguridad y Salud en el Trabajo.</t>
  </si>
  <si>
    <r>
      <t xml:space="preserve">A-02-02-01-004-008 APARATOS MÉDICOS, INSTRUMENTOS ÓPTICOS Y DE PRECISIÓN, RELOJES
</t>
    </r>
    <r>
      <rPr>
        <b/>
        <sz val="11"/>
        <rFont val="Calibri"/>
        <family val="2"/>
      </rPr>
      <t>$13.245.483</t>
    </r>
    <r>
      <rPr>
        <sz val="11"/>
        <rFont val="Calibri"/>
        <family val="2"/>
      </rPr>
      <t xml:space="preserve">
A-02-02-01-002-007 ARTÍCULOS TEXTILES (EXCEPTO PRENDAS DE VESTIR)
</t>
    </r>
    <r>
      <rPr>
        <b/>
        <sz val="11"/>
        <rFont val="Calibri"/>
        <family val="2"/>
      </rPr>
      <t>$42.066.354</t>
    </r>
    <r>
      <rPr>
        <sz val="11"/>
        <rFont val="Calibri"/>
        <family val="2"/>
      </rPr>
      <t xml:space="preserve">
A-02-02-01-002-008 DOTACIÓN (PRENDAS DE VESTIR Y CALZADO)
</t>
    </r>
    <r>
      <rPr>
        <b/>
        <sz val="11"/>
        <rFont val="Calibri"/>
        <family val="2"/>
      </rPr>
      <t>$24.002.505</t>
    </r>
    <r>
      <rPr>
        <sz val="11"/>
        <rFont val="Calibri"/>
        <family val="2"/>
      </rPr>
      <t xml:space="preserve">
A-02-02-01-003-006 PRODUCTOS DE CAUCHO Y PLÁSTICO
</t>
    </r>
    <r>
      <rPr>
        <b/>
        <sz val="11"/>
        <rFont val="Calibri"/>
        <family val="2"/>
      </rPr>
      <t>$ 24.054.885</t>
    </r>
    <r>
      <rPr>
        <sz val="11"/>
        <rFont val="Calibri"/>
        <family val="2"/>
      </rPr>
      <t xml:space="preserve">
A-02-02-01-004-002 PRODUCTOS METÁLICOS ELABORADOS (EXCEPTO MAQUINARIA Y EQUIPO)
</t>
    </r>
    <r>
      <rPr>
        <b/>
        <sz val="11"/>
        <rFont val="Calibri"/>
        <family val="2"/>
      </rPr>
      <t>$ 6.811.182,00</t>
    </r>
    <r>
      <rPr>
        <sz val="11"/>
        <rFont val="Calibri"/>
        <family val="2"/>
      </rPr>
      <t xml:space="preserve">
A-02-02-01-004-007 EQUIPO Y APARATOS DE RADIO, TELEVISIÓN Y COMUNICACIONES
</t>
    </r>
    <r>
      <rPr>
        <b/>
        <sz val="11"/>
        <rFont val="Calibri"/>
        <family val="2"/>
      </rPr>
      <t>$ 1.044.867,00</t>
    </r>
  </si>
  <si>
    <t>ID de Tarea: 2640218
05/06/2026
$ 111.225.276,00
(FG)</t>
  </si>
  <si>
    <t>83111600
81161700
81111818</t>
  </si>
  <si>
    <t>685. Servicios de Rastreo Satelital para los vehículos de la ANH</t>
  </si>
  <si>
    <t>686. Adquisición e instalación de la señalización, Diseño, suministro e instalación de señalización de emergencia, señalética accesible e inclusiva y demarcación de áreas (bodega, cuartos de limpieza y cuarto de insumos químicos) en los pisos 2, 3, 4 y sótano 3 de la sede de la Agencia Nacional de Hidrocarburos y demarcación de áreas de las diferentes sedes</t>
  </si>
  <si>
    <t>A-02-02-01-003-002-03 
ESTAMPILLAS, TALONARIOS DE CHEQUES, BILLETES DE BANCO, TÍTULOS DE ACCIONES, CATÁLOGOS Y FOLLETOS, MATERIAL PARA ANUNCIOS PUBLICITARIOS Y OTROS MATERIALES IMPRESOS
$40.000.000
A-02-02-02-008-007
SERVICIOS DE MANTENIMIENTO, REPARACIÓN E INSTALACIÓN (EXCEPTO SERVICIOS DE CONSTRUCCIÓN)
$40.000.000</t>
  </si>
  <si>
    <t>ID de Tarea: 2643929
11/06/2026
$ 80.000.000
(FG)</t>
  </si>
  <si>
    <t xml:space="preserve">53101904 
53101604 
53101902 
53101602 
53102502 
53101802
53101502 
53101804 
53101804 
53111602 
53111601 </t>
  </si>
  <si>
    <t>687. Contratar la adquisición de la dotación de vestido y calzado destinada a los servidores públicos de la entidad que, por disposición legal, tienen derecho a este beneficio, a través de la modalidad de bonos canjeables.</t>
  </si>
  <si>
    <t>junio</t>
  </si>
  <si>
    <t xml:space="preserve">42172400 
72152802
72152800
72152801 
71122000 
71121600
71112100 
71112152
71112000 
71141100 
71141200 
81151700 </t>
  </si>
  <si>
    <t>688.Obtención y análisis integral de información geológica, geofísica, hidrogeológica y térmica mediante la perforación de pozos de gradiente geotérmico en diferentes áreas del país</t>
  </si>
  <si>
    <t>Gestion del Conocimiento</t>
  </si>
  <si>
    <t>Licitación Publica</t>
  </si>
  <si>
    <t>C-2106-1900-4-40302A2106032-02 / 
ADQUIS. DE BYS - ESTUDIOS DE PRE-INVERSIÓN</t>
  </si>
  <si>
    <t>ID de Tarea: 2639956
05/06/2026
$ 84.596.758.050
(FG)</t>
  </si>
  <si>
    <t>81151601
81151703
81151901
81151704
81101512
71121630
71121514
71121600
71112100
71141212
81151717
71141111</t>
  </si>
  <si>
    <t>689. Obtención y análisis integral de información geológica mediante la perforación de pozos estratigráficos para la evaluación de play combinado de gas natural e hidrógeno en cuencas de interés</t>
  </si>
  <si>
    <t>C-2106-1900-4-40302A2106002-02 / 
ADQUIS. DE BYS - DOCUMENTOS DE INVESTIGACIÓN</t>
  </si>
  <si>
    <t>ID de Tarea: 2639965
05/06/2026
$ 69.310.650.372
(FG)</t>
  </si>
  <si>
    <t>690. Aunar esfuerzos técnicos y financieros entre el INVEMAR y la ANH para realizar el análisis integral de la línea base ambiental generada en 2025 en la Baja Guajira, permitiendo así la consolidación de un soporte técnico y científico orientado a autoridades ambientales, en el desarrollo del componente marino dentro de la Estrategia Nacional de Compensaciones Ambientales, facilitando la reducción de incertidumbre en su implementación en proyectos de conducción de hidrocarburos y energías renovables costa afuera</t>
  </si>
  <si>
    <t>C-2103-1900-7-53105E-2103018-02-02-02-008-001-01
Recurso 21- SERVICIOS DE INVESTIGACIÓN Y DESARROLLOEXPERIMENTAL EN CIENCIAS NATURALES E INGENIERIA
CÓDIGO BPIN:  2022011000074</t>
  </si>
  <si>
    <t>ID de Tarea: 2642672
05/06/2026
$ 2.784.669.270
(FG)</t>
  </si>
  <si>
    <t>44103125 81112306 81112307</t>
  </si>
  <si>
    <t>691. Contratar el servicio de mantenimiento preventivo y correctivo con bolsa de repuestos para los equipos de cómputo, impresoras, escáneres y plotters de la ANH</t>
  </si>
  <si>
    <t>OTI</t>
  </si>
  <si>
    <t>45111800 45111900 81112200</t>
  </si>
  <si>
    <t>692. Prestar el servicio de mantenimiento preventivo y correctivo con bolsa de repuestos del sistema de videoconferencia y multimedia de las salas de juntas y auditorios de la Agencia Nacional De Hidrocarburos</t>
  </si>
  <si>
    <t>70111706 72102103
76111501
90101700</t>
  </si>
  <si>
    <t xml:space="preserve">693. Servicio de aseo y cafetería,  suministros relacionados y mantenimientos menores en las instalaciones de la ANH </t>
  </si>
  <si>
    <t>A-02-02-02-005-004 
Servicios de Construcción
 $ 29.757.560,00 
A-02-02-02-008-005
Servicios de Soporte 
$133.909.012,00
A-02-02-02-006- 003 
Alojamiento; Servicios de suministro de comidas y bebidas
$66.333.428,00</t>
  </si>
  <si>
    <t>ID de Tarea: 2643866
10/06/2026
$ 230.000.000
(FG)</t>
  </si>
  <si>
    <t>710000
711513
771016
771016
771017
801217
801016
810000
811017
811517
811116</t>
  </si>
  <si>
    <t>694.Contratar una consultoría especializada para la formulación de la hoja de ruta nacional para el aprovechamiento de los usos directos del calor geotérmico de baja y media entalpía en Colombia, con enfoque territorial y orientado al fortalecimiento de comunidades energéticas, incorporando el análisis, evaluación, integración y priorización de oportunidades en las zonas de interés identificadas por la ANH como áreas estratégicas para el desarrollo de este recurso energético.</t>
  </si>
  <si>
    <t>C-2102-1900-1-40301B-2102033-02 - Estudios de pre inversión
2102 - CONSOLIDACIÓN PRODUCTIVA DEL SECTOR DE ENERGÍA ELÉCTRICA</t>
  </si>
  <si>
    <t>ID de Tarea: 2658814
17/06/2026
$ 7.554.515.565
(FG)</t>
  </si>
  <si>
    <t>71000000
71151306
80111621
80101600
81000000
81101712
81151703
81151704
81151901
81151902</t>
  </si>
  <si>
    <t xml:space="preserve">695. Contratar la consultoría para evaluar el potencial del recurso geotérmico de baja temperatura para uso directo y realizar el análisis integral para aplicaciones multipropósito, incluyendo la evaluación de tecnologías disponibles en un área de interés en la cuenca de Llanos Orientales. </t>
  </si>
  <si>
    <t>2106 - GESTIÓN DE LA INFORMACIÓN EN EL SECTOR MINERO ENERGÉTICO
C-2106-1900-4-40302A2106032-02 Estudios de Pre Inversión</t>
  </si>
  <si>
    <t>ID de Tarea: 2658748
17/06/2026
$ 7.549.470.407
(FG)</t>
  </si>
  <si>
    <t>71121610
71121616
71161301
72152802
81151700</t>
  </si>
  <si>
    <t>696.Contratar interventoría integral para la fase operativa de perforación, cierre de actividades en campo y las derivadas del contrato: “obtención y análisis integral de información geológica, geofísica, hidrogeológica, térmica, mediante la perforación de pozos de gradiente geotérmico en diferentes áreas del país”.</t>
  </si>
  <si>
    <t>ID de Tarea: 2658808
17/06/2026
$4.320.060.529
(FG)</t>
  </si>
  <si>
    <t>697.Contratar interventoría integral para la fase operativa de perforación, cierre de actividades en campo y las derivadas del contrato: “obtención y análisis integral de información geológica mediante la perforación de pozos estratigráficos para la evaluación de play combinado de gas natural e hidrógeno en cuencas de interés”.</t>
  </si>
  <si>
    <t>ID de Tarea: 2658784
17/06/2026
$ 4.517.841.138
(FG)</t>
  </si>
  <si>
    <t>698.Contratar la participación estratégica de la ANH en el evento ENERCOL - Conferencia Energética Colombiana</t>
  </si>
  <si>
    <t>C-2103-1900-8-40301B-2103012-02 
ADQUIS. DE BYS - SERVICIO DE DIVULGACIÓN PARA LA PROMOCIÓN Y POSICIONAMIENTO DE LOS RECURSOS HIDROCARBURÍFEROS - FORTALECIMIENTO PROMOCIÓN DEL SECTOR ENERGÉTICO COLOMBIANO EN EL MARCO DE UN ESCENARIO NACIONAL E INTERNACIONAL DE TRANSICIÓN ENERGÉTICA</t>
  </si>
  <si>
    <t>ID de Tarea: 2690226
06/07/2026
$119.000.000 
(FG)</t>
  </si>
  <si>
    <t>699.Contratar la participación estratégica de la ANH en el evento VII Congreso Nacional de Regulación y Mejora Regulatoria: “política de regulación 2026-2030 nacional y comparada”</t>
  </si>
  <si>
    <t>ID de Tarea: 2690229
06/07/2026
$8.000.000 
(FG)</t>
  </si>
  <si>
    <t xml:space="preserve">700.Contratar la participación estratégica de la ANH en el evento XVII Semana Técnica de Geología, Ingeniería Geológica y Geociencias </t>
  </si>
  <si>
    <t>701.Contratar la participación estratégica de la ANH en el evento 8º CONGRESO INTERNACIONAL DEL GLP "ENERGÍA EN CRECIMIENTO"</t>
  </si>
  <si>
    <t xml:space="preserve">702.Contratar la participación estratégica de la ANH en el evento 13 FORO ENERGÉTICO ANDEG </t>
  </si>
  <si>
    <t>703.Contratar la participación estratégica de la ANH en el evento 5ta versión del Día ACGGP</t>
  </si>
  <si>
    <t>ID de Tarea: 2690237
06/07/2026
$100.000.000 
(FG)</t>
  </si>
  <si>
    <t>704.Contratar la participación estratégica de la ANH en el  Congreso Colombiano de Petróleo Gas y Energía</t>
  </si>
  <si>
    <t>705.Contratar el apoyo logístico para la realización del III Congreso ANH 2026.</t>
  </si>
  <si>
    <t>Diciembre</t>
  </si>
  <si>
    <t>706.Contratar el apoyo logístico para la realización del Foro Académico ANH  Colombia.</t>
  </si>
  <si>
    <t>82111804
41105803
82112055</t>
  </si>
  <si>
    <t>707.Contratar los servicios de traducción para la Agencia Nacional de Hidrocarburos</t>
  </si>
  <si>
    <t>708.Contratar la suscripción a la herramienta de investigación de mercados - Top 100</t>
  </si>
  <si>
    <t>709.Contratar la suscripción a la herramienta de investigación sobre el mercado de Petróleo, Gas y Energías Renovables.</t>
  </si>
  <si>
    <t xml:space="preserve">710.Contratar la promoción territorial de dialogo y conocimiento del desarrollo de  Fuentes No Convencionales de Energía Renovable (FNCER) en Colombia; a través de la preparación y presentación de contenidos y de organización y ejecución de acciones de articulación con actores públicos y privados, locales, regionales y nacionales. </t>
  </si>
  <si>
    <t>711.Adquirir las llantas para los vehículos eléctricos de la entidad</t>
  </si>
  <si>
    <t>Mínima Cuantía</t>
  </si>
  <si>
    <t>712. Prestación de servicios profesionales para la revisión y estructuración de los documentos relacionados con la defensa judicial, contratación administrativa, así como los temas misionales gestionados por la Oficina Asesora Jurídica.</t>
  </si>
  <si>
    <t>713. 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t>
  </si>
  <si>
    <t xml:space="preserve">ID de Tarea: 2685629
02/07/2026
$ 60.000.000
(FG)
</t>
  </si>
  <si>
    <t xml:space="preserve">43232800
43232700
43233700
81112200
43233200
80101500
81111500
81111800
81112000
81112100
81112200
43222500
43233004
43231500
43232400
81111900
43222600    </t>
  </si>
  <si>
    <t>714.Prestar servicios de innovación y tecnológicos para consolidar y avanzar en la madurez digital de la Agencia Nacional de Hidrocarburos, potenciando las capacidades tecnológicas institucionales a través de iniciativas integradas de seguridad digital, infraestructura resiliente, planeación inteligente y evolución de sistemas misionales, en el marco de la transición energética.</t>
  </si>
  <si>
    <t>Contratación Directa - Contrato Interadministrativo</t>
  </si>
  <si>
    <t>Funcionamiento e Inversión</t>
  </si>
  <si>
    <t>A-05-01-02-008-005 
SERVICIOS DE SOPORTE 
$280.906.767
A-05-01-01-004-007-08 
PAQUETES DE SOFTWARE
 $ 3.275.231.323
A-05-01-02-008-003-01-5 
SERVICIOS DE SUMINISTRO DE INFRAESTRUCTURA DE HOSTING Y DE TECNOLOGÍA DE LA INFORMACIÓN (TI) 
$1.443.549.465</t>
  </si>
  <si>
    <t>ID de Tarea: 2691546
06/07/2026
$12.700.000.000 
(FG)</t>
  </si>
  <si>
    <t>715. Contratar la participación estratégica de la ANH en el Foro de Gas 2026</t>
  </si>
  <si>
    <t xml:space="preserve"> Promoción y Asignación de Áreas  </t>
  </si>
  <si>
    <t xml:space="preserve"> Contratación régimen especial - Régimen especial </t>
  </si>
  <si>
    <t xml:space="preserve"> Inversión </t>
  </si>
  <si>
    <t xml:space="preserve">ID de Tarea: 2690247
06/07/2026
$40.000.000
(FG)
</t>
  </si>
  <si>
    <t>Contratar la participación estratégica de la ANH en el Foro Regulatorio Internacional 2026</t>
  </si>
  <si>
    <t>octubre</t>
  </si>
  <si>
    <t>noviembre</t>
  </si>
  <si>
    <t>ID de Tarea: 2690253
06/07/2026
$119.000.000 
(FG)</t>
  </si>
  <si>
    <t>717.restación de servicios profesionales especializados, ejecutando actividades 
financieras en el registro de las operaciones del presupuesto de ingresos</t>
  </si>
  <si>
    <t>ID de Tarea: 2692187
07/07/2026
$43.200.000
(FG)</t>
  </si>
  <si>
    <t>718.Prestar servicios profesionales especializados para la gestión datos a partir de métodos de analítica avanzada y ciencia de datos agentica para los diferentes procesos en el marco del proyecto de modernización de la fiscalización y los procesos misionales</t>
  </si>
  <si>
    <t>Modernización OTI</t>
  </si>
  <si>
    <t>719.Prestar servicios profesionales especializados en la implementación, conectividad y seguridad de arquitecturas tecnológicas de procesamiento, hiperconvergencia, almacenamiento, nube híbrida y respaldo de la ANH, en el marco del proyecto de modernización de la Fiscalización</t>
  </si>
  <si>
    <t>720. Prestar servicios profesionales especializados como ingeniero de confiabilidad y automatización en el proceso que se desarrolla en el marco del proyecto de Modernización a la Fiscalización de fiscalización hidrocarburos en el marco de la Ley 2056 de 2020</t>
  </si>
  <si>
    <t>Modernización</t>
  </si>
  <si>
    <t>CDP-PLANEACIÓN</t>
  </si>
  <si>
    <t>O. GASTO</t>
  </si>
  <si>
    <t>META L</t>
  </si>
  <si>
    <t>TRAM. PLAN</t>
  </si>
  <si>
    <t>FALTA TRAM.</t>
  </si>
  <si>
    <t>% AVANCE</t>
  </si>
  <si>
    <t>TOTAL</t>
  </si>
  <si>
    <t>ID de Tarea: 2693019
08/07/2026
$85.800.000
(FG)</t>
  </si>
  <si>
    <t>ID de Tarea: 2693014
08/07/2026
$75.645.000
(FG)</t>
  </si>
  <si>
    <t>ID de Tarea: 2693003
08/07/2026
$75.645.000
(FG)</t>
  </si>
  <si>
    <t>5.5</t>
  </si>
  <si>
    <t>428. Prestar servicios profesionales especializados en la integración de información técnica para la evaluación de áreas y estudios técnicos de la Vicepresidencia Técnica.</t>
  </si>
  <si>
    <t>661. Prestar servicios profesionales especializados para el acompañamiento, monitoreo y análisis de los proyectos de comunidades energéticas de la Vicepresidencia Técnica, incluyendo apoyo a la implementación de soluciones energéticas.</t>
  </si>
  <si>
    <t>409. Prestar servicios profesionales especializados para el análisis de información geológica y geofísica, localización y generación de información espacial de áreas para proyectos energéticos de la Vicepresidencia Técnica.</t>
  </si>
  <si>
    <t>76111501
76111600
90101700
47131500
47131600
47131700
47131800
47131900
47132100</t>
  </si>
  <si>
    <t>721. Contratar el servicio de aseo y cafetería, suministros relacionados y mantenimientos menores en las instalaciones de la Agencia Nacional de Hidrocarburos-ANH</t>
  </si>
  <si>
    <t>78111500
90121502</t>
  </si>
  <si>
    <t xml:space="preserve">722. Contratar el suministro de tiquetes para el transporte aéreo de pasajeros en rutas nacionales e internacionales para la Agencia Nacional de Hidrocarburos. </t>
  </si>
  <si>
    <t>Octubre</t>
  </si>
  <si>
    <t>Subasta</t>
  </si>
  <si>
    <t>92121500
92121700</t>
  </si>
  <si>
    <t>723. Prestar el servicio de vigilancia y seguridad privada en las instalaciones de la ANH</t>
  </si>
  <si>
    <t>Bolsa Mercantil</t>
  </si>
  <si>
    <t xml:space="preserve">724. Prestar servicios profesionales para apoyar al Grupo Interno de Trabajo de Talento Humano de la Agencia Nacional de Hidrocarburos en el proceso de liquidación de nómina, prestaciones sociales y administración de personal </t>
  </si>
  <si>
    <t>725. Prestación de servicios profesionales especializados al Proceso de Gestión del Grupo Interno de Trabajo de Talento Humano de la Agencia Nacional de Hidrocarburos</t>
  </si>
  <si>
    <t>669. Prestar servicios profesionales para el apoyo jurídico y administrativo para la verificación y garantía del cumplimiento normativo de los contratos y convenios suscritos por la Vicepresidencia Técnica, en el marco de la ejecución y seguimiento del proyecto de inversión.</t>
  </si>
  <si>
    <t>ID de Tarea: 2720452
21/07/2026
$ 6.000.000
(FG)</t>
  </si>
  <si>
    <t>ID de Tarea: 2721025
22/07/2026
$52.531.250 
(FG)</t>
  </si>
  <si>
    <t>ID de Tarea: 2720973
22/07/2026
$52.531.250 
(FG)</t>
  </si>
  <si>
    <r>
      <t xml:space="preserve">ID de Tarea: 2721000
22/07/2026
$ 20.487.190
(FG)
</t>
    </r>
    <r>
      <rPr>
        <sz val="11"/>
        <color rgb="FFFF0000"/>
        <rFont val="Calibri"/>
        <family val="2"/>
      </rPr>
      <t>Decrementado en el ID Control: 2066602
ID de Tarea: 2529505 // 22/01/2026 // $ 31.500.000 // (FG)</t>
    </r>
  </si>
  <si>
    <t>42192200
42171500
46182200
46181500
46181700</t>
  </si>
  <si>
    <t>72154000
72103300
55121700
55101500</t>
  </si>
  <si>
    <r>
      <t xml:space="preserve">
</t>
    </r>
    <r>
      <rPr>
        <sz val="11"/>
        <color theme="9"/>
        <rFont val="Calibri"/>
        <family val="2"/>
      </rPr>
      <t>Incremento $18.450.000 en el id de tarea: 2721748</t>
    </r>
  </si>
  <si>
    <t>A-02-02-02-008-002-02 
SERVICIOS DE CONTABILIDAD AUDITORÍA Y TENEDURÍA DE LIBROS</t>
  </si>
  <si>
    <r>
      <t xml:space="preserve">
</t>
    </r>
    <r>
      <rPr>
        <sz val="11"/>
        <color theme="9"/>
        <rFont val="Calibri"/>
        <family val="2"/>
      </rPr>
      <t>Incremento $ 26.906.250 en el id de tarea: 2721719</t>
    </r>
  </si>
  <si>
    <t>726. Prestar servicios asistenciales para el trámite de la correspondencia y archivo de la Agencia Nacional de Hidrocarburos</t>
  </si>
  <si>
    <t>727. Prestar servicios de apoyo a la gestión en las labores técnicas del grupo interno de trabajo de Contabilidad de la Vicepresidencia Administrativa y Financiera</t>
  </si>
  <si>
    <t>728. Prestar servicios profesionales en apoyo a las labores de los grupos internos de trabajo de la Vicepresidencia Administrativa y Financiera de la ANH.</t>
  </si>
  <si>
    <t>729. Prestar servicios profesionales para apoyar al Grupo Interno de Trabajo de Talento Humano de la Agencia Nacional de Hidrocarburos en el proceso de liquidación de nómina, prestaciones sociales y administración de personal</t>
  </si>
  <si>
    <t>730. Prestar servicios profesionales especializados  adelantar las actividades necesarias para la modernización de la planta de personal de la Agencia Nacional de Hidrocarburos</t>
  </si>
  <si>
    <t>731. Prestar servicios profesionales para la estructuración, revisión y gestión documental de los instrumentos normativos internos —tales como manuales, procedimientos, circulares y demás actos administrativos— requeridos para el ejercicio de las funciones de la Oficina Asesora Jurídica de la ANH</t>
  </si>
  <si>
    <t>Comité No.15</t>
  </si>
  <si>
    <t>Inclusión</t>
  </si>
  <si>
    <r>
      <t xml:space="preserve">ID de Tarea: 2720748
23/07/2026
$ 57.750.000
(FG)
</t>
    </r>
    <r>
      <rPr>
        <sz val="11"/>
        <color rgb="FFFF0000"/>
        <rFont val="Calibri"/>
        <family val="2"/>
      </rPr>
      <t>ID de Tarea: 2523315 // 14/01/2026 // $ 74.800.000 / (FG) **Decrementado en el ID Control: 2177668**</t>
    </r>
  </si>
  <si>
    <r>
      <t xml:space="preserve">ID de Tarea: 2720742
23/07/2026
$ 55.000.000
(FG)
</t>
    </r>
    <r>
      <rPr>
        <sz val="11"/>
        <color rgb="FFFF0000"/>
        <rFont val="Calibri"/>
        <family val="2"/>
      </rPr>
      <t>ID de Tarea:2519262 // 10/01/2026 // $90.000.000 // (JGPB) **Decrementado en el ID Control: 2177665</t>
    </r>
  </si>
  <si>
    <t>IDENTIFICACIÓN DE OPORTUNIDADES EXPLORATORIAS DE HIDROCARBUROS: CODIGO BPIN: 2022011000066</t>
  </si>
  <si>
    <r>
      <t xml:space="preserve">ID de Tarea: 2720731
23/07/2026
$ 63.250.000
(FG)
</t>
    </r>
    <r>
      <rPr>
        <sz val="11"/>
        <color rgb="FFFF0000"/>
        <rFont val="Calibri"/>
        <family val="2"/>
      </rPr>
      <t>ID de Tarea: 2530650 // 22/01/2026 // $ 90.000.000 // (FG) **Decrementado en el Id control: 2177664 **</t>
    </r>
  </si>
  <si>
    <t>ID de Tarea: 2723825
27/07/2026
$32.426.667
(FG)</t>
  </si>
  <si>
    <t>ID de Tarea: 2722834
27/07/2026
$60.000.000
(FG)</t>
  </si>
  <si>
    <t>ID de Tarea: 2722827
27/07/2026
$30.000.000
(FG)</t>
  </si>
  <si>
    <t>ID de Tarea: 2722831
27/07/2026
$ 50.000.000
(FG)</t>
  </si>
  <si>
    <t xml:space="preserve">A-05-01-02-008-003 
SERVICIOS PROFESIONALES CIENTIFICOS Y TECNICOS </t>
  </si>
  <si>
    <t>ID de Tarea: 2723932
27/07/2026
$ 17.000.000
(FG)</t>
  </si>
  <si>
    <r>
      <t xml:space="preserve">ID de Tarea: 2725042
29/07/2026
$45.000.000 
(FG)
</t>
    </r>
    <r>
      <rPr>
        <sz val="11"/>
        <color rgb="FFFF0000"/>
        <rFont val="Calibri"/>
        <family val="2"/>
      </rPr>
      <t>ID de Tarea: 2530445 // 22/01/2026 // $ 115.570.000 // (FG) **Decrementada en el ID Control: 2086946**</t>
    </r>
  </si>
  <si>
    <r>
      <t xml:space="preserve">
</t>
    </r>
    <r>
      <rPr>
        <sz val="11"/>
        <color rgb="FFFF0000"/>
        <rFont val="Calibri"/>
        <family val="2"/>
      </rPr>
      <t>ID de Tarea: 2528941// 28/01/2026 // $ 110.000.000 // (FG) **Línea decrementada por $40,000,000 el 30/07/2026 en el Id de Tarea: 2726448**</t>
    </r>
  </si>
  <si>
    <t>ID de Tarea: 2727504
30/07/2026
$ 45.000.000
(FG)</t>
  </si>
  <si>
    <r>
      <t xml:space="preserve">ID de Tarea: 2727474
30/07/2026
$45.000.000
(FG)
</t>
    </r>
    <r>
      <rPr>
        <sz val="11"/>
        <color rgb="FFFF0000"/>
        <rFont val="Calibri"/>
        <family val="2"/>
      </rPr>
      <t>DECREMENTADO EN EL ID DE TAREA: 2536109 // ID de Tarea: 2530727 ** 23/01/2026 ** $ 123.000.000 ** (FG)
DECREMENTADO EN EL ID DE TAREA: 2530412 // ID de Tarea: 2527660 ** 20/01/2026 ** $ 123.000.000 // (FG)
DECREMENTADO EN EL ID DE TAREA: 2525105 // ID de Tarea: 2523096 ** 14/01/2026 ** $ 105.060.000 // (FG)</t>
    </r>
  </si>
  <si>
    <t>ID de Tarea: 2727453
30/07/2026
$45.000.000
(FG)</t>
  </si>
  <si>
    <t>ID de Tarea: 2727464
30/07/2026
$ 45.000.000
(FG)</t>
  </si>
  <si>
    <t>ID de Tarea: 2727428
30/07/2026
$50.000.000
(FG)</t>
  </si>
  <si>
    <t>ID de Tarea: 2727448
30/07/2026
$ 45.000.000
(FG)</t>
  </si>
  <si>
    <t>ID de Tarea: 2723967
30/07/2026
$20.000.000 
(FG)</t>
  </si>
  <si>
    <t>ID de Tarea: 2723943
30/07/2026
$ 31.500.000
(FG)</t>
  </si>
  <si>
    <t>732. Prestar servicios de apoyo a la gestión al grupo interno de trabajo de Planeación de la Vicepresidencia Administrativa y Financiera de la ANH, en el trámite de respuestas a solicitudes de entidades y órganos de control.</t>
  </si>
  <si>
    <t>733. Prestar servicios profesionales para apoyar las actividades administrativas y financieras de la Vicepresidencia Administrativa y Financiera de la ANH.</t>
  </si>
  <si>
    <t>734. Prestar servicios asistenciales para el trámite de la correspondencia y archivo de la Agencia Nacional de Hidrocarburos</t>
  </si>
  <si>
    <t>735. Prestar servicios asistenciales para el trámite de la correspondencia y archivo de la Agencia Nacional de Hidrocarburos</t>
  </si>
  <si>
    <t>Comité No.16</t>
  </si>
  <si>
    <t>ID de Tarea: 2723962
31/07/2026
$ 45.000.000
(FG)</t>
  </si>
  <si>
    <t>A-05-01-01-004-007 
EQUIPO Y APARATOS DE RADIO, TELEVISIÓN Y COMUNICACIONES</t>
  </si>
  <si>
    <t>ID de Tarea: 2720432
31/07/2026
$460.000.000 
(FG)</t>
  </si>
  <si>
    <r>
      <t xml:space="preserve">ID de Tarea: 2727868
31/07/2026
$ 45.000.000
(FG)
</t>
    </r>
    <r>
      <rPr>
        <sz val="11"/>
        <color rgb="FFFF0000"/>
        <rFont val="Calibri"/>
        <family val="2"/>
      </rPr>
      <t xml:space="preserve">ID de Tarea: 2525094 // 16/01/2026 // $ 67.500.000 // (FG) </t>
    </r>
    <r>
      <rPr>
        <b/>
        <sz val="11"/>
        <color rgb="FFFF0000"/>
        <rFont val="Calibri"/>
        <family val="2"/>
      </rPr>
      <t>**Decrementado en el ID Control: 2066602</t>
    </r>
    <r>
      <rPr>
        <b/>
        <sz val="11"/>
        <color theme="1"/>
        <rFont val="Calibri"/>
        <family val="2"/>
      </rPr>
      <t>**</t>
    </r>
  </si>
  <si>
    <t xml:space="preserve">ID de Tarea:  2727934
03/08/2026 
$  45.000.000
(FG) </t>
  </si>
  <si>
    <r>
      <t xml:space="preserve">ID de Tarea: 2727932
04/08/2026
$ 23.276.000
(FG)
</t>
    </r>
    <r>
      <rPr>
        <sz val="11"/>
        <color rgb="FFFF0000"/>
        <rFont val="Calibri"/>
        <family val="2"/>
      </rPr>
      <t>ID de Tarea: 2520309 // 10/01/2026 // $ 98.230.000 // (JGPB) **DECREMENTADO EN EL ID CONTROL: 2086946**</t>
    </r>
  </si>
  <si>
    <r>
      <t xml:space="preserve">ID de Tarea: 2727901
04/08/2026
$ 63.040.000
(FG)
</t>
    </r>
    <r>
      <rPr>
        <sz val="11"/>
        <color rgb="FFFF0000"/>
        <rFont val="Calibri"/>
        <family val="2"/>
      </rPr>
      <t>ID de Tarea: 2535803 // 30/01/2026 // $ 94.556.250 // (FG) **DECREMENTADO EN EL ID CONTROL: **2066602**</t>
    </r>
  </si>
  <si>
    <t>**INCREMENTADO EL 04/08/20026 EN EL ID DE TAREA: 2727511**
ID de Tarea: 2517998
09/01/2026
$ 84.048.000 
(FG)</t>
  </si>
  <si>
    <t>Comité No.17</t>
  </si>
  <si>
    <t xml:space="preserve">736. Prestar servicios profesionales especializados en la Vicepresidencia Técnica para apoyar la supervisión de los contratos y convenios a cargo de la ANH, así como  adelantar las gestiones que le sean asignadas para garantizar la  recepción a satisfacción, óptimo funcionamiento y continuidad de la operación del  Banco de Información Energética (BIEN). </t>
  </si>
  <si>
    <t>737. Prestar servicios profesionales para el análisis de información petrotécnica necesaria para la estructuración y seguimiento de proyectos de inversión de la Vicepresidencia Técnica.</t>
  </si>
  <si>
    <t>738. Prestar servicios profesionales en la Vicepresidencia Técnica para la elaboración, procesamiento y análisis de productos cartográficos e información geográfica, con el fin de atender oportunamente las solicitudes y requerimientos recepcionados en la Agencia Nacional de Hidrocarburos (ANH).</t>
  </si>
  <si>
    <t>739. Prestar servicios profesionales especializados a la Vicepresidencia Técnica para apoyar  al proceso de identificación de oportunidades exploratorias y los trámites que se requieran ante el Banco de Información Petrolera.</t>
  </si>
  <si>
    <t>740. Prestar servicios profesionales especializados a la Vicepresidencia Técnica en la gestión, seguimiento y control de los proyectos de inversión, velando por el cumplimiento de la normativa y los compromisos ambientales aplicables.</t>
  </si>
  <si>
    <t>741. Prestar servicios profesionales especializados de ingeniería eléctrica para el apoyo al seguimiento y análisis de proyectos de la Vicepresidencia Técnica, así como el respaldo en la implementación de sus iniciativas operativas y técnicas.</t>
  </si>
  <si>
    <t>742. Prestar servicios profesionales para el apoyo jurídico y administrativo para la verificación y garantía del cumplimiento normativo de los contratos y convenios suscritos por la Vicepresidencia Técnica, en el marco de la ejecución y seguimiento del proyecto de inversión.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</si>
</sst>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 #,##0;[Red]\-&quot;$&quot;\ #,##0"/>
    <numFmt numFmtId="44" formatCode="_-&quot;$&quot;\ * #,##0.00_-;\-&quot;$&quot;\ * #,##0.00_-;_-&quot;$&quot;\ * &quot;-&quot;??_-;_-@_-"/>
    <numFmt numFmtId="43" formatCode="_-* #,##0.00_-;\-* #,##0.00_-;_-* &quot;-&quot;??_-;_-@_-"/>
    <numFmt numFmtId="164" formatCode="_-* #,##0_-;\-* #,##0_-;_-* &quot;-&quot;??_-;_-@_-"/>
    <numFmt numFmtId="165" formatCode="#,###\ &quot;COP&quot;"/>
    <numFmt numFmtId="166" formatCode="&quot;$&quot;\ #,##0"/>
    <numFmt numFmtId="167" formatCode="&quot;$&quot;#,##0"/>
    <numFmt numFmtId="168" formatCode="_-&quot;$&quot;\ * #,##0_-;\-&quot;$&quot;\ * #,##0_-;_-&quot;$&quot;\ * &quot;-&quot;??_-;_-@_-"/>
  </numFmts>
  <fonts count="23" x14ac:knownFonts="1">
    <font>
      <sz val="11"/>
      <color theme="1"/>
      <name val="Aptos Narrow"/>
      <family val="2"/>
      <scheme val="minor"/>
    </font>
    <font>
      <sz val="11"/>
      <color theme="1"/>
      <name val="Aptos Narrow"/>
      <family val="2"/>
      <scheme val="minor"/>
    </font>
    <font>
      <sz val="12"/>
      <color theme="1"/>
      <name val="Aptos Narrow"/>
      <family val="2"/>
      <scheme val="minor"/>
    </font>
    <font>
      <b/>
      <sz val="11"/>
      <color rgb="FFFFFFFF"/>
      <name val="Calibri"/>
      <family val="2"/>
    </font>
    <font>
      <b/>
      <sz val="10"/>
      <color theme="1"/>
      <name val="Verdana"/>
      <family val="2"/>
    </font>
    <font>
      <sz val="10"/>
      <color theme="1"/>
      <name val="Verdana"/>
      <family val="2"/>
    </font>
    <font>
      <sz val="10"/>
      <color theme="1"/>
      <name val="Arial"/>
      <family val="2"/>
    </font>
    <font>
      <sz val="10"/>
      <name val="Arial"/>
      <family val="2"/>
    </font>
    <font>
      <sz val="8"/>
      <name val="Aptos Narrow"/>
      <family val="2"/>
      <scheme val="minor"/>
    </font>
    <font>
      <b/>
      <sz val="11"/>
      <color theme="1"/>
      <name val="Calibri"/>
      <family val="2"/>
    </font>
    <font>
      <sz val="11"/>
      <color theme="1"/>
      <name val="Calibri"/>
      <family val="2"/>
    </font>
    <font>
      <sz val="11"/>
      <color rgb="FF000000"/>
      <name val="Calibri"/>
      <family val="2"/>
    </font>
    <font>
      <sz val="11"/>
      <color rgb="FFFF0000"/>
      <name val="Calibri"/>
      <family val="2"/>
    </font>
    <font>
      <sz val="11"/>
      <name val="Aptos Narrow"/>
      <family val="2"/>
      <scheme val="minor"/>
    </font>
    <font>
      <b/>
      <u/>
      <sz val="11"/>
      <color theme="1"/>
      <name val="Calibri"/>
      <family val="2"/>
    </font>
    <font>
      <b/>
      <sz val="16"/>
      <color theme="1"/>
      <name val="Calibri"/>
      <family val="2"/>
    </font>
    <font>
      <b/>
      <sz val="22"/>
      <color theme="1"/>
      <name val="Calibri"/>
      <family val="2"/>
    </font>
    <font>
      <sz val="11"/>
      <color theme="9"/>
      <name val="Calibri"/>
      <family val="2"/>
    </font>
    <font>
      <sz val="11"/>
      <name val="Calibri"/>
      <family val="2"/>
    </font>
    <font>
      <sz val="9"/>
      <color rgb="FF000000"/>
      <name val="Arial"/>
      <family val="2"/>
    </font>
    <font>
      <b/>
      <sz val="11"/>
      <name val="Calibri"/>
      <family val="2"/>
    </font>
    <font>
      <sz val="10"/>
      <color rgb="FF000000"/>
      <name val="Arial"/>
      <family val="2"/>
    </font>
    <font>
      <b/>
      <sz val="11"/>
      <color rgb="FFFF0000"/>
      <name val="Calibri"/>
      <family val="2"/>
    </font>
  </fonts>
  <fills count="13">
    <fill>
      <patternFill patternType="none"/>
    </fill>
    <fill>
      <patternFill patternType="gray125"/>
    </fill>
    <fill>
      <patternFill patternType="solid">
        <fgColor rgb="FF002060"/>
        <bgColor indexed="64"/>
      </patternFill>
    </fill>
    <fill>
      <patternFill patternType="solid">
        <fgColor rgb="FF5B9BD5"/>
        <bgColor indexed="64"/>
      </patternFill>
    </fill>
    <fill>
      <patternFill patternType="solid">
        <fgColor theme="9" tint="-0.499984740745262"/>
        <bgColor indexed="64"/>
      </patternFill>
    </fill>
    <fill>
      <patternFill patternType="solid">
        <fgColor rgb="FF808080"/>
        <bgColor indexed="64"/>
      </patternFill>
    </fill>
    <fill>
      <patternFill patternType="solid">
        <fgColor rgb="FFDBE5F1"/>
        <bgColor indexed="64"/>
      </patternFill>
    </fill>
    <fill>
      <patternFill patternType="solid">
        <fgColor theme="8" tint="0.59999389629810485"/>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8"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10">
    <xf numFmtId="0" fontId="0" fillId="0" borderId="0"/>
    <xf numFmtId="0" fontId="2" fillId="0" borderId="0"/>
    <xf numFmtId="0" fontId="4" fillId="5" borderId="1" applyNumberFormat="0" applyProtection="0">
      <alignment horizontal="left" vertical="center" wrapText="1"/>
    </xf>
    <xf numFmtId="0" fontId="4" fillId="6" borderId="0" applyNumberFormat="0" applyBorder="0" applyProtection="0">
      <alignment horizontal="center" vertical="center"/>
    </xf>
    <xf numFmtId="49" fontId="5" fillId="0" borderId="0" applyFill="0" applyBorder="0" applyProtection="0">
      <alignment horizontal="left" vertical="center"/>
    </xf>
    <xf numFmtId="165" fontId="6" fillId="0" borderId="0" applyFont="0" applyFill="0" applyBorder="0" applyAlignment="0" applyProtection="0"/>
    <xf numFmtId="0" fontId="7"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70">
    <xf numFmtId="0" fontId="0" fillId="0" borderId="0" xfId="0"/>
    <xf numFmtId="0" fontId="0" fillId="0" borderId="1" xfId="0" pivotButton="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xf>
    <xf numFmtId="164" fontId="0" fillId="0" borderId="1" xfId="0" applyNumberFormat="1" applyBorder="1"/>
    <xf numFmtId="0" fontId="0" fillId="0" borderId="1" xfId="0" applyBorder="1" applyAlignment="1">
      <alignment horizontal="left" inden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0" fillId="8" borderId="1" xfId="0" applyFont="1" applyFill="1" applyBorder="1" applyAlignment="1">
      <alignment horizontal="center" vertical="center" wrapText="1"/>
    </xf>
    <xf numFmtId="168" fontId="10" fillId="0" borderId="1" xfId="7" applyNumberFormat="1" applyFont="1" applyBorder="1" applyAlignment="1">
      <alignment horizontal="center" vertical="center" wrapText="1"/>
    </xf>
    <xf numFmtId="0" fontId="10" fillId="7"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44" fontId="10" fillId="0" borderId="1" xfId="7" applyFont="1" applyBorder="1" applyAlignment="1">
      <alignment horizontal="center" vertical="center" wrapText="1"/>
    </xf>
    <xf numFmtId="0" fontId="1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indent="2"/>
    </xf>
    <xf numFmtId="0" fontId="12" fillId="0" borderId="1" xfId="0" applyFont="1" applyBorder="1" applyAlignment="1">
      <alignment horizontal="center" vertical="center" wrapText="1"/>
    </xf>
    <xf numFmtId="0" fontId="12" fillId="10" borderId="1" xfId="0" applyFont="1" applyFill="1" applyBorder="1" applyAlignment="1">
      <alignment horizontal="center" vertical="center" wrapText="1"/>
    </xf>
    <xf numFmtId="6" fontId="10" fillId="0" borderId="1" xfId="0" applyNumberFormat="1" applyFont="1" applyBorder="1" applyAlignment="1">
      <alignment horizontal="center" vertical="center" wrapText="1"/>
    </xf>
    <xf numFmtId="6" fontId="11" fillId="0" borderId="1" xfId="0" applyNumberFormat="1" applyFont="1" applyBorder="1" applyAlignment="1">
      <alignment horizontal="center" vertical="center" wrapText="1"/>
    </xf>
    <xf numFmtId="0" fontId="3" fillId="3" borderId="3" xfId="0" applyFont="1" applyFill="1" applyBorder="1" applyAlignment="1">
      <alignment horizontal="center" vertical="center" wrapText="1" readingOrder="1"/>
    </xf>
    <xf numFmtId="166" fontId="3" fillId="3" borderId="3" xfId="0" applyNumberFormat="1" applyFont="1" applyFill="1" applyBorder="1" applyAlignment="1">
      <alignment horizontal="center" vertical="center" wrapText="1" readingOrder="1"/>
    </xf>
    <xf numFmtId="167" fontId="3" fillId="3" borderId="3" xfId="0" applyNumberFormat="1" applyFont="1" applyFill="1" applyBorder="1" applyAlignment="1">
      <alignment horizontal="center" vertical="center" wrapText="1" readingOrder="1"/>
    </xf>
    <xf numFmtId="0" fontId="10" fillId="0" borderId="0" xfId="0" applyFont="1"/>
    <xf numFmtId="0" fontId="9" fillId="0" borderId="0" xfId="0" applyFont="1"/>
    <xf numFmtId="0" fontId="9" fillId="0" borderId="7" xfId="0" applyFont="1" applyBorder="1" applyAlignment="1">
      <alignment horizontal="left" vertical="center" wrapText="1"/>
    </xf>
    <xf numFmtId="10" fontId="10" fillId="0" borderId="8" xfId="8" applyNumberFormat="1" applyFont="1" applyBorder="1" applyAlignment="1">
      <alignment horizontal="center" vertical="center"/>
    </xf>
    <xf numFmtId="0" fontId="10" fillId="0" borderId="1" xfId="0" applyFont="1" applyBorder="1" applyAlignment="1">
      <alignment horizontal="center" vertical="center"/>
    </xf>
    <xf numFmtId="0" fontId="3" fillId="3" borderId="2" xfId="0" applyFont="1" applyFill="1" applyBorder="1" applyAlignment="1">
      <alignment horizontal="center" vertical="center" wrapText="1" readingOrder="1"/>
    </xf>
    <xf numFmtId="0" fontId="3" fillId="2" borderId="2" xfId="0" applyFont="1" applyFill="1" applyBorder="1" applyAlignment="1">
      <alignment horizontal="center" vertical="center" wrapText="1" readingOrder="1"/>
    </xf>
    <xf numFmtId="0" fontId="3" fillId="4" borderId="2" xfId="0" applyFont="1" applyFill="1" applyBorder="1" applyAlignment="1">
      <alignment horizontal="center" vertical="center" wrapText="1" readingOrder="1"/>
    </xf>
    <xf numFmtId="0" fontId="16" fillId="0" borderId="5" xfId="0" applyFont="1" applyBorder="1" applyAlignment="1">
      <alignment horizontal="left" vertical="center"/>
    </xf>
    <xf numFmtId="0" fontId="16" fillId="0" borderId="4" xfId="0" applyFont="1" applyBorder="1" applyAlignment="1">
      <alignment horizontal="center" vertical="center"/>
    </xf>
    <xf numFmtId="10" fontId="16" fillId="0" borderId="6" xfId="8" applyNumberFormat="1" applyFont="1" applyBorder="1" applyAlignment="1">
      <alignment horizontal="center" vertical="center"/>
    </xf>
    <xf numFmtId="43" fontId="10" fillId="0" borderId="1" xfId="9" applyFont="1" applyBorder="1" applyAlignment="1">
      <alignment horizontal="center" vertical="center" wrapText="1"/>
    </xf>
    <xf numFmtId="0" fontId="18" fillId="8"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11" borderId="1" xfId="0" applyFont="1" applyFill="1" applyBorder="1" applyAlignment="1">
      <alignment horizontal="center" vertical="center" wrapText="1"/>
    </xf>
    <xf numFmtId="0" fontId="10" fillId="0" borderId="1" xfId="0" applyFont="1" applyBorder="1" applyAlignment="1">
      <alignment horizontal="justify" vertical="center" wrapText="1"/>
    </xf>
    <xf numFmtId="166" fontId="10" fillId="0" borderId="1" xfId="7" applyNumberFormat="1" applyFont="1" applyBorder="1" applyAlignment="1">
      <alignment horizontal="center" vertical="center" wrapText="1"/>
    </xf>
    <xf numFmtId="166" fontId="10" fillId="0" borderId="1" xfId="9" applyNumberFormat="1" applyFont="1" applyBorder="1" applyAlignment="1">
      <alignment horizontal="center" vertical="center" wrapText="1"/>
    </xf>
    <xf numFmtId="166" fontId="10" fillId="0" borderId="1" xfId="7" applyNumberFormat="1" applyFont="1" applyFill="1" applyBorder="1" applyAlignment="1">
      <alignment horizontal="center" vertical="center" wrapText="1"/>
    </xf>
    <xf numFmtId="0" fontId="3" fillId="3" borderId="12" xfId="0" applyFont="1" applyFill="1" applyBorder="1" applyAlignment="1">
      <alignment horizontal="center" vertical="center" wrapText="1" readingOrder="1"/>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49" fontId="5" fillId="0" borderId="1" xfId="4" applyBorder="1" applyProtection="1">
      <alignment horizontal="left" vertical="center"/>
      <protection locked="0"/>
    </xf>
    <xf numFmtId="49" fontId="5" fillId="0" borderId="1" xfId="4" applyBorder="1" applyAlignment="1" applyProtection="1">
      <alignment horizontal="left" vertical="center" wrapText="1"/>
      <protection locked="0"/>
    </xf>
    <xf numFmtId="0" fontId="18" fillId="9" borderId="1" xfId="0" applyFont="1" applyFill="1" applyBorder="1" applyAlignment="1">
      <alignment horizontal="center" vertical="center" wrapText="1"/>
    </xf>
    <xf numFmtId="0" fontId="10" fillId="8" borderId="2" xfId="0" applyFont="1" applyFill="1" applyBorder="1" applyAlignment="1">
      <alignment horizontal="center" vertical="center" wrapText="1"/>
    </xf>
    <xf numFmtId="0" fontId="10" fillId="0" borderId="2" xfId="0" applyFont="1" applyBorder="1" applyAlignment="1">
      <alignment horizontal="justify" vertical="center" wrapText="1"/>
    </xf>
    <xf numFmtId="166" fontId="10" fillId="0" borderId="2" xfId="7" applyNumberFormat="1" applyFont="1" applyBorder="1" applyAlignment="1">
      <alignment horizontal="center" vertical="center" wrapText="1"/>
    </xf>
    <xf numFmtId="0" fontId="6"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6" fillId="0" borderId="2" xfId="0" applyFont="1" applyBorder="1" applyAlignment="1">
      <alignment horizontal="center" vertical="center" wrapText="1"/>
    </xf>
    <xf numFmtId="0" fontId="21" fillId="0" borderId="2" xfId="0" applyFont="1" applyBorder="1" applyAlignment="1">
      <alignment horizontal="justify" vertical="center" wrapText="1"/>
    </xf>
    <xf numFmtId="0" fontId="10" fillId="8" borderId="0" xfId="0" applyFont="1" applyFill="1" applyAlignment="1">
      <alignment horizontal="center" vertical="center" wrapText="1"/>
    </xf>
    <xf numFmtId="0" fontId="10" fillId="12" borderId="1" xfId="0" applyFont="1" applyFill="1" applyBorder="1" applyAlignment="1">
      <alignment horizontal="center" vertical="center" wrapText="1"/>
    </xf>
    <xf numFmtId="166" fontId="10" fillId="12" borderId="1" xfId="7" applyNumberFormat="1" applyFont="1" applyFill="1" applyBorder="1" applyAlignment="1">
      <alignment horizontal="center" vertical="center" wrapText="1"/>
    </xf>
    <xf numFmtId="0" fontId="3" fillId="3" borderId="1" xfId="0" applyFont="1" applyFill="1" applyBorder="1" applyAlignment="1">
      <alignment horizontal="center" vertical="center" wrapText="1" readingOrder="1"/>
    </xf>
    <xf numFmtId="0" fontId="10" fillId="9" borderId="1" xfId="0" applyFont="1" applyFill="1" applyBorder="1" applyAlignment="1">
      <alignment horizontal="center" vertical="center" wrapText="1"/>
    </xf>
    <xf numFmtId="166" fontId="10" fillId="0" borderId="0" xfId="7" applyNumberFormat="1" applyFont="1" applyBorder="1" applyAlignment="1">
      <alignment horizontal="center" vertical="center" wrapText="1"/>
    </xf>
    <xf numFmtId="0" fontId="10" fillId="0" borderId="13" xfId="0" applyFont="1" applyBorder="1" applyAlignment="1">
      <alignment horizontal="center" vertical="center" wrapText="1"/>
    </xf>
    <xf numFmtId="166" fontId="10" fillId="9" borderId="1" xfId="7" applyNumberFormat="1" applyFont="1" applyFill="1" applyBorder="1" applyAlignment="1">
      <alignment horizontal="center" vertical="center" wrapText="1"/>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cellXfs>
  <cellStyles count="10">
    <cellStyle name="BodyStyle" xfId="4" xr:uid="{1EEE8532-D1C1-455B-9B8D-65DF3B665A07}"/>
    <cellStyle name="Currency" xfId="5" xr:uid="{7944623B-90FA-4833-AA46-20385418752E}"/>
    <cellStyle name="HeaderStyle" xfId="3" xr:uid="{DBABA46C-ABF3-4162-BC38-78F7D2C71C85}"/>
    <cellStyle name="MainTitle" xfId="2" xr:uid="{1C33EF13-E737-4E48-BC2A-DE1746EED1AE}"/>
    <cellStyle name="Millares" xfId="9" builtinId="3"/>
    <cellStyle name="Moneda" xfId="7" builtinId="4"/>
    <cellStyle name="Normal" xfId="0" builtinId="0"/>
    <cellStyle name="Normal 2" xfId="6" xr:uid="{51B0D06E-2519-4C5C-A485-807AB3CFF27F}"/>
    <cellStyle name="Normal 4" xfId="1" xr:uid="{EBDA15CD-05BE-4B2F-84D1-E2FD7C782AE4}"/>
    <cellStyle name="Porcentaje" xfId="8" builtinId="5"/>
  </cellStyles>
  <dxfs count="79">
    <dxf>
      <font>
        <b val="0"/>
        <i val="0"/>
        <strike val="0"/>
        <condense val="0"/>
        <extend val="0"/>
        <outline val="0"/>
        <shadow val="0"/>
        <u val="none"/>
        <vertAlign val="baseline"/>
        <sz val="11"/>
        <color theme="1"/>
        <name val="Calibri"/>
        <family val="2"/>
        <scheme val="none"/>
      </font>
      <numFmt numFmtId="14" formatCode="0.00%"/>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none"/>
      </font>
      <alignment horizontal="left"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22"/>
        <color theme="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horizontal="center"/>
    </dxf>
    <dxf>
      <alignment horizontal="center"/>
    </dxf>
    <dxf>
      <alignment horizontal="center"/>
    </dxf>
    <dxf>
      <alignment vertical="center"/>
    </dxf>
    <dxf>
      <alignment vertical="center"/>
    </dxf>
    <dxf>
      <alignment wrapText="1"/>
    </dxf>
    <dxf>
      <alignment wrapText="1"/>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166" formatCode="&quot;$&quot;\ #,##0"/>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fill>
        <patternFill patternType="solid">
          <fgColor indexed="64"/>
          <bgColor theme="3" tint="0.89999084444715716"/>
        </patternFill>
      </fill>
      <alignment horizontal="center" vertical="center" textRotation="0" wrapText="1" indent="0" justifyLastLine="0" shrinkToFi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none"/>
      </font>
      <alignment horizontal="center" vertical="center" textRotation="0" wrapText="1" indent="0" justifyLastLine="0" shrinkToFit="0"/>
    </dxf>
    <dxf>
      <font>
        <b/>
        <i val="0"/>
        <strike val="0"/>
        <condense val="0"/>
        <extend val="0"/>
        <outline val="0"/>
        <shadow val="0"/>
        <u val="none"/>
        <vertAlign val="baseline"/>
        <sz val="11"/>
        <color rgb="FFFFFFFF"/>
        <name val="Calibri"/>
        <family val="2"/>
        <scheme val="none"/>
      </font>
      <fill>
        <patternFill patternType="solid">
          <fgColor indexed="64"/>
          <bgColor rgb="FF5B9BD5"/>
        </patternFill>
      </fill>
      <alignment horizontal="center" vertical="center" textRotation="0" wrapText="1"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microsoft.com/office/2007/relationships/slicerCache" Target="slicerCaches/slicerCache2.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haredStrings" Target="sharedStrings.xml"/><Relationship Id="rId5" Type="http://schemas.openxmlformats.org/officeDocument/2006/relationships/pivotCacheDefinition" Target="pivotCache/pivotCacheDefinition1.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connections" Target="connections.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120650</xdr:rowOff>
    </xdr:from>
    <xdr:to>
      <xdr:col>1</xdr:col>
      <xdr:colOff>781050</xdr:colOff>
      <xdr:row>8</xdr:row>
      <xdr:rowOff>38100</xdr:rowOff>
    </xdr:to>
    <mc:AlternateContent xmlns:mc="http://schemas.openxmlformats.org/markup-compatibility/2006" xmlns:a14="http://schemas.microsoft.com/office/drawing/2010/main">
      <mc:Choice Requires="a14">
        <xdr:graphicFrame macro="">
          <xdr:nvGraphicFramePr>
            <xdr:cNvPr id="2" name="Serv Prof persona natural">
              <a:extLst>
                <a:ext uri="{FF2B5EF4-FFF2-40B4-BE49-F238E27FC236}">
                  <a16:creationId xmlns:a16="http://schemas.microsoft.com/office/drawing/2014/main" id="{EBDFB9FA-9CC1-5402-2BA5-A85595A83D92}"/>
                </a:ext>
              </a:extLst>
            </xdr:cNvPr>
            <xdr:cNvGraphicFramePr/>
          </xdr:nvGraphicFramePr>
          <xdr:xfrm>
            <a:off x="0" y="0"/>
            <a:ext cx="0" cy="0"/>
          </xdr:xfrm>
          <a:graphic>
            <a:graphicData uri="http://schemas.microsoft.com/office/drawing/2010/slicer">
              <sle:slicer xmlns:sle="http://schemas.microsoft.com/office/drawing/2010/slicer" name="Serv Prof persona natural"/>
            </a:graphicData>
          </a:graphic>
        </xdr:graphicFrame>
      </mc:Choice>
      <mc:Fallback xmlns="">
        <xdr:sp macro="" textlink="">
          <xdr:nvSpPr>
            <xdr:cNvPr id="0" name=""/>
            <xdr:cNvSpPr>
              <a:spLocks noTextEdit="1"/>
            </xdr:cNvSpPr>
          </xdr:nvSpPr>
          <xdr:spPr>
            <a:xfrm>
              <a:off x="209550" y="120650"/>
              <a:ext cx="1993900" cy="15748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0</xdr:col>
      <xdr:colOff>241300</xdr:colOff>
      <xdr:row>9</xdr:row>
      <xdr:rowOff>101600</xdr:rowOff>
    </xdr:from>
    <xdr:to>
      <xdr:col>1</xdr:col>
      <xdr:colOff>819150</xdr:colOff>
      <xdr:row>23</xdr:row>
      <xdr:rowOff>142872</xdr:rowOff>
    </xdr:to>
    <mc:AlternateContent xmlns:mc="http://schemas.openxmlformats.org/markup-compatibility/2006" xmlns:a14="http://schemas.microsoft.com/office/drawing/2010/main">
      <mc:Choice Requires="a14">
        <xdr:graphicFrame macro="">
          <xdr:nvGraphicFramePr>
            <xdr:cNvPr id="3" name="Rubro">
              <a:extLst>
                <a:ext uri="{FF2B5EF4-FFF2-40B4-BE49-F238E27FC236}">
                  <a16:creationId xmlns:a16="http://schemas.microsoft.com/office/drawing/2014/main" id="{1BA2FB30-FBAA-BB0F-ECF0-8F567CABD469}"/>
                </a:ext>
              </a:extLst>
            </xdr:cNvPr>
            <xdr:cNvGraphicFramePr/>
          </xdr:nvGraphicFramePr>
          <xdr:xfrm>
            <a:off x="0" y="0"/>
            <a:ext cx="0" cy="0"/>
          </xdr:xfrm>
          <a:graphic>
            <a:graphicData uri="http://schemas.microsoft.com/office/drawing/2010/slicer">
              <sle:slicer xmlns:sle="http://schemas.microsoft.com/office/drawing/2010/slicer" name="Rubro"/>
            </a:graphicData>
          </a:graphic>
        </xdr:graphicFrame>
      </mc:Choice>
      <mc:Fallback xmlns="">
        <xdr:sp macro="" textlink="">
          <xdr:nvSpPr>
            <xdr:cNvPr id="0" name=""/>
            <xdr:cNvSpPr>
              <a:spLocks noTextEdit="1"/>
            </xdr:cNvSpPr>
          </xdr:nvSpPr>
          <xdr:spPr>
            <a:xfrm>
              <a:off x="241300" y="1758950"/>
              <a:ext cx="2000250" cy="2619372"/>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ronal\Downloads\VCH%20(2).xlsm" TargetMode="External"/><Relationship Id="rId1" Type="http://schemas.openxmlformats.org/officeDocument/2006/relationships/externalLinkPath" Target="file:///C:\Users\ronal\Downloads\VCH%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A 2026"/>
      <sheetName val="Ejecución_SGR"/>
      <sheetName val="PAA 2025_consulta"/>
      <sheetName val="Ante_Proyecto_2026"/>
      <sheetName val="Plan de Accion"/>
      <sheetName val="Cadena de Valor"/>
      <sheetName val="Tabla2"/>
      <sheetName val="Lista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persons/person.xml><?xml version="1.0" encoding="utf-8"?>
<personList xmlns="http://schemas.microsoft.com/office/spreadsheetml/2018/threadedcomments" xmlns:x="http://schemas.openxmlformats.org/spreadsheetml/2006/main">
  <person displayName="Fabian Gracia Gamba" id="{A5D0496B-44F0-42F3-9B60-5303C06C6877}" userId="S::fabian.gracia@anh.gov.co::24f76126-ff93-458e-8199-84cdd129e890"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uis alejandro mendoza chaparro" refreshedDate="46035.916337152776" createdVersion="8" refreshedVersion="8" minRefreshableVersion="3" recordCount="649" xr:uid="{B90283E2-20BA-430E-8326-057C58642FBC}">
  <cacheSource type="worksheet">
    <worksheetSource ref="B1:M726" sheet="PAA 2026"/>
  </cacheSource>
  <cacheFields count="12">
    <cacheField name="Códigos UNSPSC" numFmtId="0">
      <sharedItems containsMixedTypes="1" containsNumber="1" containsInteger="1" minValue="31162800" maxValue="93142104"/>
    </cacheField>
    <cacheField name="Descripción" numFmtId="0">
      <sharedItems count="480" longText="1">
        <s v="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
        <s v="Prestar servicios profesionales especializados con plena autonomía para apoyar a la Oficina Asesora Jurídica de la ANH en la gestión del cobro persuasivo y coactivo y asesoría tendiente a la normalización de cartera. "/>
        <s v="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
        <s v="Prestar servicios profesionales jurídicos especializados en la gestión, proyección, impulso y resolución de peticiones y solicitudes originadas en las actuaciones disciplinarias a cargo de control interno disciplinario en fase de instrucción conforme al código general disciplinario"/>
        <s v="Prestar servicios profesionales para adelantar la notificación de los actos administrativos relacionados con las funciones de la ANH y atender los requerimientos realizados por las autoridades de restitución de tierras. "/>
        <s v="Prestar servicios profesionales como abogado especializado con plena autonomía para brindar apoyo jurídico en la gestión de los contratos que se celebren por la ANH, así como la asesoría en temas transversales derivados de la gestión contractual y acompañamiento en temas misionales para el mejoramiento de los procesos y procedimientos de competencia de la Oficina Asesora Jurídica"/>
        <s v="Prestar servicios profesionales en la  gestión contractual, apoyando las diferentes etapas precontractuales, contractuales y postcontractuales de los procesos de la entidad, así como el acompañamiento en temas misionales de competencia de la Oficina Asesora Jurídica."/>
        <s v="Prestación de servicios para realizar monitoreo, seguimiento y análisis de agenda legislativa que desarrollan las comisiones quintas constitucionales permanentes del Congreso de la República."/>
        <s v="Prestar servicios profesionales como abogado especializado en la ejecución de acciones de carácter judicial y extrajudicial que se requieran en los procesos en los que la ANH sea parte y estructurar las políticas para la prevención del daño antijurídico, así como  atender los requerimientos realizados por las autoridades de restitución de tierras"/>
        <s v="Prestar servicios profesionales para la gestión operativa y administrativa para el cumplimiento de las metas a cargo de la Oficina Asesora Jurídica"/>
        <s v="Prestar servicios profesionales para la gestión operativa y logística, con autonomía técnica y administrativa, para el cumplimiento de las metas a cargo de la Oficina Asesora Jurídica."/>
        <s v="Prestación de servicios de apoyo en las actividades relacionadas con la gestión documental de la oficina asesora jurídica."/>
        <s v=" Prestar servicios profesionales como abogado especializado con plena autonomía en la defensa jurídica de la ANH en todos los asuntos penales tanto judiciales como extrajudiciales. "/>
        <s v="¨Prestación de servicios profesionales jurídicos especializados y administrativos a la Vicepresidencia Administrativa y Financiera para la gestión de Control Disciplinario Interno en la sustanciación, proyección, gestión e impulso de las actuaciones disciplinarias conforme al Código General Disciplinario y a las políticas internas de la aplicación del regimen disciplinario._x000a_"/>
        <s v="Prestar servicios profesionales especializados para el diseño e implementación de un adecuado relacionamiento institucional de la Agencia Nacional de Hidrocarburos con las entidades públcias del orden nacional y territorial así como de los gremios y sector privado."/>
        <s v="Prestar servicios de apoyo a la gestión en actividades administrativas y asistenciales de la Oficina de Aseroa Jurídica."/>
        <s v="Prestar servicios profesionales para el seguimiento, análisis verificación de los trámites, procesos y procedimientos que se adelanten desde la Oficina Asesora Jurídica y que guarden relación con la Vicepresidencia Administrativa y Financiera"/>
        <s v="Prestar servicios profesionales especializado con plena autonomía para brindar acompañamiento en la gestión de los contratos que se celebren por la ANH, en el marco Plan Anual de Adquisiciones aprobado por la Agencia Nacional de Hidrocarburos para el año 2025, así como el soporte en la operación del aplicativo SECOP II y demás actividades competencia de la Oficina Asesora Jurídica."/>
        <s v="Prestar servicios como asesor jurídico externo de la ANH"/>
        <s v="Publicación en el diario oficial de los actos administrativos de la ANH que requieren este requisito para la legalidad"/>
        <s v="Prestación de servicios de apoyo a la gestión en la estructuración, seguimiento y diligenciamiento de bases de datos, informes así como las demás actividades operativas relacionadas con los trámites precontractuales, contractuales y postcontractuales de la Oficina Asesora Jurídica."/>
        <s v="Prestar servicios profesionales para el seguimiento a los procesos relacionados con la liquidación y revisión de las autoliquidaciones adelantadas por los operadores de los derechos económicos a favor de la ANH con el fin de garantizar el oportuno cobro de los recursos de derechos económicos a que haya lugar, así como la construcción de expedientes para dar por finalizada la etapa de cobro ordinario."/>
        <s v="Prestar servicios profesionales especializados para la elaboración y presentación del balance general de la Nación, el informe final de recursos y reservas y la emisión de conceptos técnicos de operaciones, recursos y reservas y proyectos de desarrollo de los activos, en el marco de la experticia de ingeniería de yacimientos."/>
        <s v="Prestar servicios profesionales especializados para el proceso de revisión y consolidación de recursos y reservas de hidrocarburos y la elaboración de conceptos derivados del mismo, relacionados con ingeniería de yacimientos."/>
        <s v="Prestar servicios profesionales especializados en el aseguramiento de la informacion de recursos y reservas, soporte en los conceptos financieros de los activos contractuales y apoyo en la ventanilla unica de comercio exterior (VUCE)"/>
        <s v="Prestar servicios profesionales especializados en los procesos de liquidación y revisión de las autoliquidaciones adelantadas por los operadores de los derechos económicos a favor de la ANH, el seguimiento al cumplimiento de las obligaciones contractuales relacionadas con los mismos y la construcción del presupuesto de ingresos por recursos propios de la ANH. "/>
        <s v="Prestar servicios profesionales especializados para  la revisión técnica y conceptualización del informe final de recursos y reservas, y el asesoramiento integral de todos los conceptos técnicos asignados al proceso revisión y consolidación de reservas de hidrocarburos de la VORP."/>
        <s v="Prestar servicios profesionales especializados para brindar el soporte a la plataforma tecnológica empleada para la recepción y reporte de la información de recursos y reservas de la nación y a sus bases de datos generadas."/>
        <s v="Prestar servicios profesionales para el apoyo en los procesos relacionados con la liquidación y la revisión de las autoliquidaciones adelantadas por los operadores de los derechos económicos a favor de la ANH y en los procesos asociados a la liquidación y cobro de regalías. "/>
        <s v="Prestar servicios profesionales especializados para la gestión de los procesos de fiscalización en los procesos administrativos sancionatorios en lo que corresponde a la VORP y en las actividades relacionadas con el componente juridico que se enmarquen en la Ley 2056 de 2020"/>
        <s v="Prestar servicios profesionales especializado en los procesos misionales a cargo de la Gerencia de Regalías y Derechos Económicos relacionados con la liquidaciones y cobro de derechos económicos, así como en el seguimiento al cumplimiento de las obligaciones contractuales relacionadas con los mismos y en la definición de los requerimientos funcionales de los sistemas de información de los que dispone la ANH para el efecto. "/>
        <s v="Prestar servicios profesionales especializados para el acompañamiento a los procesos jurídicos relacionados con los procesos de fiscalización, convenios y proyectos y demás acciones en el marco de la Ley 2056 de 2020."/>
        <s v="Prestar servicios profesionales especializados desde la OAJ a los procesos jurídicos relacionados con la fiscalización y regalías, especialmente en lo concerniente con los procesos de expedición de actos administrativos, conceptos, procesos de contratación y demás que sean requeridos en el marco de la Ley 2056 de 2020."/>
        <s v="Prestación de servicios profesionales especializados para la gestión de información y soporte transversal a las plataformas tecnológicas de la VORP en articulación con la oficina de tecnología de información, en el marco de la fiscalización de la Ley 2056 de 2020 y del proyecto de modernización"/>
        <s v="Prestar servicios profesionales especializados en los procesos de liquidación y revisión de las autoliquidaciones adelantadas por los operadores de los derechos económicos a favor de la ANH respecto de los periodos corrientes así como de los periodos de vigencias anteriores y el seguimiento al cumplimiento de las obligaciones contractuales relacionadas con los mismos."/>
        <s v="Prestar servicios profesionales especializados en los procesos de liquidación y revisión de las autoliquidaciones adelantadas por los operadores, respecto de los periodos corrientes así como de los periodos de vigencias anteriores y el seguimiento al cumplimiento de las obligaciones contractuales relacionadas con los mismos."/>
        <s v="Prestar servicios profesionales especializados para la gestión de procesos relacionados con la liquidación de regalías y seguimiento al recaudo por hidrocarburos del SGR y la liquidación y revisión de las autoliquidaciones adelantadas por los operadores a favor de la ANH. "/>
        <s v="Prestar servicios profesionales especializados para la gestión de procesos relacionados con la liquidación, distribución y seguimiento al recaudo de regalías por hidrocarburos del SGR y la liquidación y revisión de las autoliquidaciones adelantadas por los operadores de las obligaciones económicas a su cargo. "/>
        <s v="Prestar servicios de apoyo a la gestión de la VORP en los procesos relacionados con la atención de las solicitudes de información técnica derivada de la función de fiscalización, convalidando los inventarios existentes y brindando apoyo en la digitalización de la documentación que sea requerida"/>
        <s v="Prestar servicios profesionales especializados para la gestión de procesos relacionados con la liquidación, distribución y seguimiento al recaudo de regalías por hidrocarburos del SGR y la liquidación y revisión de las autoliquidaciones adelantadas por los operadores de las obligaciones económicas a su cargo, asi como la construcción de los expedientes que se requierab"/>
        <s v="prestar los servicios asistenciales como conductor de los vehículos de propiedad de la Agencia Nacional de Hidrocarburos"/>
        <s v="Prestar servicios profesionales especializados para la gestión de procesos relacionados con la liquidación de regalías y seguimiento al recaudo por hidrocarburos del SGR y la liquidación y revisión de las autoliquidaciones adelantadas por los operadores a favor de la ANH. rentes plataformas tecnológicas que se integran centro de control"/>
        <s v="Prestar servicios profesionales especializados para la gestión de procesos juridicos relacionados jurídicos relacionados con reservas, fiscalización operacional y de producción, regalías en lo relacionado con el trámite de recursos de reposición, gestión contractual, gestión de convenios, trámites de derechos de petición y demás acciones en el marco de la ley 2056 de 2020. "/>
        <s v="Prestar servicios profesionales especializados en los procesos procesos relacionados con el cobro y recaudo mensual de las  regalías liquidadas y de las autoliquidaciones adelantadas por los operadores de las obligaciones económicas a su cargo. "/>
        <s v="Prestar servicios profesionales especializados para la consolidación, conciliación de los volúmenes de recursos y reservas, como insumo para la proyección de ingresos del SGR y brindar soporte en los conceptos relacionados con geociencias dentro de la fiscalización de la exploración y explotación de hidrocarburos."/>
        <s v="Prestar servicios profesionales especializados para el seguimiento al contrato de compraventa de crudo de regalías pagadas en especie en el marco de lo establecido en  la Ley 2056 de 2020."/>
        <s v="Prestar los servicios profesionales especializados para la gestión de procesos juridicos relacionados con regalias y derechos económicos, especialmente en lo concerniente con los procesos de expedición de los actos administrativos, cobro coactivo, recursos de reposición y demás procesos en el marco de la Ley 2056 de 2020. "/>
        <s v="Prestar servicios profesionales especializados para los procesos de planeación, monitoreo, seguimiento  y evaluación de los indicadores de gestion de los procesos de fiscalización de la VORP en el marco de la Ley 2056 de 2020"/>
        <s v="Prestar servicios profesionales para el seguimiento a los procesos relacionados con la liquidación de regalias y la liquidación y revisión de las autoliquidaciones adelantadas por los operadores a favor de la ANH, con el fin de garantizar el oportuno recaudo de dichos recursos, así como la construcción de expedientes para dar por finalizada la etapa de cobro ordinario."/>
        <s v="Prestar servicios profesionales especializados para el aseguramiento de los informes de recursos y reservas de la Nación (IRR), como insumo para la proyección de ingresos del SGR y la elaboración de conceptos de competencia del área relacionados con geociencias y los análisis económicos para los diferentes activos objeto de fiscalización de la VORP"/>
        <s v="Prestar servicios profesionales especializados para la consolidación, conciliación de los volúmenes de recursos y reservas del país, como insumo para la proyección de ingresos del SGR y brindar soporte a las actividades de gestión del proceso &quot;Revisión y consolidación de reservas de hidrocarburos&quot;"/>
        <s v="Prestar servicios profesionales especializados para el desarrollo y soporte de las plataformas GOP (gestión de operación de pozos), solar (sistema oficial de liquidación y administración de regalias), así como la administración de las diferentes bases de datos generadas para los repotes requeridos."/>
        <s v="Prestar servicios profesionales de soporte administrativo a las tareas operativas y tácticas de la Vicepresidencia de Operaciones, Regalías y Participaciones."/>
        <s v="Prestar servicios profesionales especializados para la gestión de procesos juridicos relacionados con reservas, fiscalización operacional y de producción, regalías en lo relacionado con el trámite de recursos de reposición, gestión contractual, gestión de convenios, trámites de derechos de petición y demás acciones en el marco de la ley 2056 de 2020. "/>
        <s v="Prestar servicios profesionales especializados para la gestión de los procesos de fiscalización en los procesos administrativos sancionatorios en la gerencia de asuntos legales y contratación"/>
        <s v="Prestar servicios profesionales especializados para la gestión  de metodos de ciencia de datos a partir de la información de la vorp que contribuya a mejorar prospectivamente la fiscalización "/>
        <s v="Prestar servicios profesionales especializados para la gestión de fiscalización a los procesos operaciones y de producción en lo concerniente a proyectos de producción incremental, recobro mejorado, unificación de campos y producciones conjuntas en el marco de la Ley 2056 de 2020"/>
        <s v="Prestar servicios profesionales especializados para la gestión de fiscalización a los procesos de cumplimiento de la normatividad concerniente a la gestión de riesgos de desastres en las operaciones hidrcarburiferas"/>
        <s v="Prestar servicios profesionales para la gestión de fiscalización a los procesos de seguimiento y medición de la producción de hidrocarburos"/>
        <s v="Prestar servicios profesionales especializados para fiscalización de la producción hidrocarburibera"/>
        <s v="Prestar servicios profesionales especializados para el  soporte y ajuste de las plataformas GOP (gestión de operación de pozos), solar (sistema oficial de liquidación y administración de regalias), así como la administración de las diferentes bases de datos generadas para los repotes requeridos. "/>
        <s v="Prestar servicios profesionales especializados para el desarrollo de capacidades en la cadena de valor del gas especialmente en lo relacionado con contratos, calidades, mercado e infraestructura de transporte del Gas natural en Colombia y escenarios comparativos de precios con marcadores internacionales."/>
        <s v="Prestar servicios profesionales especializados para la fiscalización de pozos inactivos y abandonados"/>
        <s v="Prestar servicios profesionales especializados para la gestión de fiscalización a las operaciones en toda la cadena de intervención e integridad de pozos, validando la información suministrada por las operadoras de acuerdo con la normatividad vigente, especialmente en lo relacionado con los aspectos ambientales "/>
        <s v="Prestar servicios profesionales especializados para la gestión de fiscalización a las operaciones posteriores a la terminación y mantenimiento de pozos, validando la conformidad de las formas solicitadas en la normatividad vigente "/>
        <s v="Prestar servicios profesionales especializados para la gestión de fiscalización a los procesos de intervención de pozos en el marco de la normatividad vigente"/>
        <s v="Prestar servicios profesionales en la VORP para la gestión diaria de información de producción orientada a los procesos fiscalización volumetrica"/>
        <s v="Prestar servicios profesionales para verificar y monitorear la implementación de los planes establecidos por las operadoras en el cumplimiento de las normas de seguridad en actividades de hidrocarburos, incluidas la Gestión de Riesgos de Desastres GRD, la Seguridad de Procesos SP y el Sistema de Gestión en Seguridad y Salud en el Trabajo SGSST, así como realizar inspección y seguimiento presencial en campo a dichos planes, en los contratos celebrados por la Agencia Nacional de Hidrocarburos"/>
        <s v="Prestar servicios profesionales especializados  para la gestión de fiscalización a los procesos de seguimiento y medición de la producción de hidrocarburos"/>
        <s v="Prestar servicios profesionales especializados para la gestión de fiscalización a los procesos de seguimiento y medición de la producción de hidrocarburos"/>
        <s v="Prestar servicios profesionales en la VORP para la gestión diaria de información de producción orientada a los procesos  fiscalización volumetrica"/>
        <s v="Prestar servicios profesionales en los procesos relacionados con la Gerencia de Regalias y Derechos económicos, especialmente en el manejo de base de datos y la generación de reportes de información relacionados con el recaudo del SGR"/>
        <s v="Prestar servicios profesionales especializados para la gestión de fiscalización en los procesos de perforación de nuevos pozos e intervención de pozos inactivos"/>
        <s v="Prestar servicios profesionales  para la gestión de fiscalización a los procesos de seguimiento y medición de la producción de hidrocarburos"/>
        <s v="Prestar los servicios profesionales especializados de para la gestión de fiscalización a los procesos de cumplimiento de la normatividad de salud y seguridad en el trabajo, en le marco de la ley 2056 de 2020"/>
        <s v="Prestar servicios profesionales en las labores de fiscalización a los procesos relacionados con el  analisis de yacimientos para proyectos de producción incremental, recobro mejorado, unificaciçon de campos y producciones conjuntas en el marco de la Ley 2056 de 2020"/>
        <s v="Prestación de servicios profesionales especializados para la gestión de fiscalización a los procesos operaciones y de producción en lo concerniente a proyectos de producción incremental, recobro mejorado, unificación de campos y producciones conjuntas en el marco de la Ley 2056 de 2020"/>
        <s v="Prestar servicios de apoyo a la gestión de la VORP en los procesos relacionados con la atención de las solicitudes de información técnica derivada de la función de fiscalización, convalidando los inventarios existentes y brindando apoyo en la digitalización de la documentación que sea requerida."/>
        <s v="Prestar servicios profesionales especializados para la gestión de fiscalización a los procesos de producción, validación de RUTY, conceptos técnicos especializados en el marco de la Ley 2056 de 2020, así como el acompañamiento a los prioridades estratégicas de la VORP en materia de fiscalización"/>
        <s v="Prestar servicios profesionales especializado en los procesos misionales del Sistema General de regalías relacionados con la liquidaciones y cobro de regalías liquidadas del bienio en curso y de periodos anteriores , así como el apoyo a la supervisión de los convenios suscritos con el Ministerio de MInas y Energía para tal fin,  en el marco de lo dispuesto en la Ley 2056 de 2020."/>
        <s v="Prestar servicios profesionales especializados  para la asesoría, acompañamiento y la gestión de procesos jurídicos relacionados con reservas, fiscalización operacional y de producción, regalías y derechos económicos en lo concerniente con los procesos de actos administrativos, cobro coactivo, recursos de reposición, gestión contractual, gestión de convenios, PAS, trámites de derechos de petición y demás acciones en el marco de la Ley 2056 de 2020, así como acompañar a la VORP en los procesos es"/>
        <s v="Prestar servicios profesionales especializados para la asesoría, acompañamiento y la gestión de procesos jurídicos relacionados con reservas, fiscalización operacional y de producción, regalías y derechos económicos en lo concerniente con los procesos de actos administrativos, cobro coactivo, recursos de reposición, gestión contractual, gestión de convenios, PAS, trámites de derechos de petición y demás acciones en el marco de la ley 2056 de 2020. "/>
        <s v="Prestar servicios profesionales especializados para la gestión de fiscalización a los procesos de seguimiento  de perforación de pozos en el sistema gop asegurando la informacón correspondiente y el cumplimiento de la normativa vigente"/>
        <s v="Prestar servicios profesionales especializados para la gestión de fiscalización a los procesos de producción, validación de RUTY, copceptos técnicos especializados en el marco de la Ley 2056 de 2020"/>
        <s v="Prestar los servicios profesionales especializados  para la gestión de procesos juridicos relacionados con regalias y derechos económicos, especialmente en lo relacionado con los procesos de cobro coactivo, recursos de reposición, en virtud de la nueva delegación del ministerio de minas para la materia"/>
        <s v="Prestar servicios profesionales especializados para la gestión administrativa y logistica que garantice la  fiscalización operativa y de producción de los recursos hidrocarburiferos en el marco de la Ley 2056 de 2020"/>
        <s v="Prestar los servicios profesionales en la vorp para la gestión diaria de información de producción orientada a los procesos  fiscalización volumetrica"/>
        <s v="Prestar servicios profesionales especializados  a los procesos del Sistema General de Regalías, en particular los relacionados con el sistema de seguimiento y control del SGR establecido en la Ley 2056 de 2020; el seguimiento, monitoreo y evaluación a los planes de mejoramiento a los procesos de fiscalización; elaboración los informes a entes de control y el seguimiento a los convenios en el marco de los procesos propios de la gestión de los recursos del SGR."/>
        <s v="Prestar los servicios profesionales especializados  para la gestión de fiscalización a los procesos de cumplimiento de la normatividad concerniente a la gestión de riesgos de desastres en las operaciones hidrcarburiferas"/>
        <s v="Prestar servicios profesionales especializados para la gestión adecuada de los procesos de gestión documental relacionada con las actividades de exploración y explotación de hidrocarburos, el seguimiento las acciones de fiscalización, reservas, regalias y derechos economicos en el marco de la Ley 2056 de 2020"/>
        <s v="Prestar servicios profesionales especializados para la asesoría, acompañamiento y la gestión de procesos jurídicos relacionados con reservas, fiscalización operacional y de producción, regalías y derechos económicos en lo concerniente con los procesos de actos administrativos, cobro coactivo, recursos de reposición, gestión contractual, gestión de convenios, PAS, trámites de derechos de petición y demás acciones en el marco de la Ley 2056 de 2020"/>
        <s v="Prestar servicios profesionales especializados en la VORP para la gestión diaria de información de producción orientada a los procesos fiscalización volumetrica y verificación de la validez de las redes volumetricas de los campos de los grupos de trabajo"/>
        <s v="Prestar servicios profesionales especializados que aseguren el adecuado funcionamiento de los procesos administrativos, logisticos y financieros de la VORP que permitan el efectivo cumplimiento de las funciones misionales en el marco de la Ley 2056 de 2020"/>
        <s v="Prestar servicios profesionales especializados para la gestión de procesos jurídicos relacionados con fiscalización, especialmente en lo concerniente con los procesos de actos administrativos, recursos de reposición, derechos de petición en el marco de la Ley 2056 de 2020"/>
        <s v="Prestar servicios profesionales especializados para la gestión de procesos juridicos en el cumplimiento de la fiscalización y demas acciones que se deriven de lo dispuesto en la Ley 2056 de 2020"/>
        <s v="Prestar servicios profesionales especializados para la gestión integral del presupuesto, programación de caja y seguimiento a la ejecución de los recursos del sgr bajo la ordenación de la vorp  en el marco de lo dispuesto por la ley 2056 de 2020"/>
        <s v="Prestar servicios profesionales especializados para los procesos de planeación, monitoreo seguimiento  y evaluación de los KPI y OKR que miden la gestión de la VORP; elaboración los informes de rendición de cuentas a las diferentes partes interesadas y asesorar el procesos de fiscalización en torno a los procesos de seguridad en las labores de hidrocarburos en en marco de lo dispuesto por la Ley 2056 de 2020 "/>
        <s v="Prestar servicios profesionales especializados en torno a los procesos de recursos y reservas, los procesos de fiscalización de la producción y las operaciones, así como los procesos de regalías, en el marco de lo establecido en la Ley 2056 de 2020 y demás normas que lo complementan"/>
        <s v="Prestar los servicios profesionales especializados  para la gestión de procesos juridicos relacionados con regalias y derechos económicos, especialmente en lo relacionado con los procesos de cobro coactivo, recursos de reposición, en virtud de la nueva delegación del ministerio de minas para la materia y demas acciones en el marco de la ley 2056 de 2020"/>
        <s v="Prestar servicios profesionales especializados a la gestión de fiscalización realizando monitoreio, seguimiento, evaluación y aprobación de los procesos de producción de hidrocarburos en el marco de la Ley 2026 de 2020, en los campos que le sean asignados"/>
        <s v="Prestar servicios profesionales especializados para la gestión de fiscalización operacional y volumétrica en los procesos de exploración y explotación de hidrocarburos en el marco de la Ley 2056 de 2020, particularmente en el analisis de yacimientos."/>
        <s v=" Prestar servicios profesionales especializados para la gestión de los procesos de fiscalización en los procesos administrativos sancionatorios, así como realizar la secretaria técnica y demás apoyos en el comité de pas  en la gerencia de asuntos legales y contratación"/>
        <s v="Prestar servicios profesionales especializados de  la gestión, monitoreo, seguimiento, evaluación de los requiermientos por derechos de petición, entes de control, control politico por el congreso de la republica, asi como en la elaboración de informes propios de la vicepresidencia en las funciones misionales de la misma"/>
        <s v="Prestar servicios profesionales especializados a la gestión de fiscalización realizando planificación, monitoreo, seguimiento, evaluación y aprobación de los procesos de producción de hidrocarburos en el marco de la ley 2056 de 2020, en los campos que le sean asignados"/>
        <s v="Prestar servicios profesionales especializados para la gestión de procesos juridicos relacionados con regalias y derechos económicos, especialmente en lo concerniente con los procesos de actos administrativos, cobro coactivo, recursos de reposición, en virtud de la nueva delegación del Ministerio de Minas para la liquidación de regalias de periodos anteriores y demas acciones en el marco de la Ley 2056 de 2020"/>
        <s v="Prestar servicios profesionales especializados para la gestión de los asuntos de gestión presupuestal del SGR, regalias y derechos economicos, asi como informes especializados de la gerencia en el marco de la Ley 2056 de 2020"/>
        <s v="Prestar servicios profesionales especializados a la gestión de fiscalización realizando monitoreo, seguimiento, evaluación y aprobación de los procesos de producción de hidrocarburos, así como la elaboración de conceptos técnicos especializados en el marco de la Ley 2056 de 2020, en los campos que le sean asignados"/>
        <s v="Prestar servicios profesionales especializados  para la gestión de fiscalización a los procesos operaciones y de producción en lo concerniente a proyectos de producción incremental, recobro mejorado, unificación de campos y producciones conjuntas en el marco de la Ley 2056 de 2020"/>
        <s v="Prestar servicios profesionales especializados para la gestión de fiscalización a los procesos de pozos inactivos y abandonados, asegurando la integridad de pozos y el cumplimiento conforme a la normatividad vigente, asi como el seguimiento a los cronogramas de suspensión, reactivación y abandono"/>
        <s v="Prestar servicios profesionales especializados para la gestión de fiscalización a los procesos de perforación, terminación, suspensión y abandono en el marco de la Ley 2056 de 2020 "/>
        <s v="Prestar servicios profesionales para el soporte en los procesos de fiscalización a los procesos de seguimiento y medición de la producción de hidrocarburos"/>
        <s v="Prestar servicios profesionales especializados en gestión integral de bases de datos, plataformas volumétricas y de información en la VORP, incluyendo diseño, implementación, carga masiva de datos, automatización de procesos y generación de reportes para análisis en el centro de control de fiscalización."/>
        <s v="Prestar los servicios profesionales especializados  para la gestión de fiscalización a los procesos de emisiones fugitivas de gas y venteos en el marco del cumplimiento a la resolución 40066 del 2022 y 40317 del 2023"/>
        <s v="Prestar servicios profesionales a la gestión de fiscalización realizando monitoreio, seguimiento, evaluación y aprobación de los procesos de producción de hidrocarburos en el marco de la ley 2056 de 2020, en los campos que le sean asignados"/>
        <s v="Prestar servicios profesionales especializados  para la gestión de fiscalización a los procesos de seguimiento y medición de la producción de hidrocarburos "/>
        <s v="Prestar servicios profesionales para la gestión de fiscalización a los procesos se seguimiento de perforación de pozos en el sistema GOP asegurando la información correspondiente y el cumplimiento de la normativa vigente."/>
        <s v="Prestar servicios profesionales especializados para el acompañamiento a los procesos de fiscalización a los procesos de intervención de pozos en el marco de la normatividad vigente"/>
        <s v="Prestar servicios profesionales especializados para la gestión de fiscalización a los procesos de perforación, terminación, suspensión y abandono en el marco de la Ley 2056 de 2020"/>
        <s v="Prestar servicios profesionales para la gestión diaria de información de producción orientada a los procesos fiscalización volumétrica y verificación de la validez de las redes volumétricas de los campos de los grupos de trabajo"/>
        <s v="Prestar servicios profesionales especializados a la gestión de fiscalización realizando monitoreio, seguimiento, evaluación y aprobación de los procesos de producción de hidrocarburos en el marco de la Ley 2056 de 2020, en los campos que le sean asignados"/>
        <s v="Prestar servicios profesionales especializados para  la  fiscalización de pozos inactivos y abandonados"/>
        <s v="Prestar servicios profesionales especializados para facilitar la función de fiscalización a los procesos de pozos inactivos y abandonados"/>
        <s v="Prestar servicios profesionales especializados para el acompañamiento a los procesos  de fiscalización a los procesos de seguimiento y medición de la producción de hidrocarburos"/>
        <s v="Prestar servicios profesionales especializados para fiscalización de la producción hidrocarburibera en temas de calidad"/>
        <s v="Prestar servicios profesionales especializados para la gestión de fiscalización a los procesos se seguimiento  de perforación de pozos en el sistema GOP asegurando la informacón correspondiente y el cumplimiento de la normativad vigente"/>
        <s v="Prestar servicios profesionales especializados  para la gestión de fiscalización a los procesos de emisiones fugitivas de gas y venteos en el marco del cumplimiento a la resolución 40066 del 2022 y 40317 del 2023"/>
        <s v="PRESTAR SERVICIOS PROFESIONALES ESPECIALIZADOS PARA LA GESTIÓN, LIDERAZGO Y REVISIÓN DE LOS PROCESOS DE FISCALIZACIÓN EN EL MARCO DEL PROCEDIMIENTO ADMINISTRATIVO SANCIONATORIO QUE ADELANTA LA GERENCIA DE ASUNTOS LEGALES Y CONTRATACIÓN"/>
        <s v="Prestar servicios profesionales especializados en los procesos misionales del Sistema General de regalías, relacionados con con el desarrollo de las acciones necesarias para cumplir con las funciones asignadas a la ANH,   en el marco de lo dispuesto en la Ley 2056 de 2020 y demás normativa vigente."/>
        <s v="Prestar servicios profesionales especializados para el seguimiento al contrato de compraventa de crudo de regalías pagadas en especie en el marco de lo establecido en la Ley 2056 de 2020."/>
        <s v="Prestar servicios profesionales especializados como ingeniero de confiabilidad y automatización en el proceso qie se desarrolla en el marco del proyecto de Modernización a la Fiscalización de fiscalización hidrocarburos en el marco de la Ley 2056 de 2020"/>
        <s v="Prestar servicios profesionales que faciliten y contribuyan a la  fiscalización a los procesos de producción hidrocarburifera"/>
        <s v="Prestar servicios de apoyo a la gestión, administrativa, asistencial, logístico y operativo de la Vicepresidencia de Operaciones, regalías y participaciones para contribuir al ejercicio eficiente de la fiscalización de los activos hidrocarburiferos"/>
        <s v="Prestar servicios profesionales especializados para el acompañamiento a los procesos de fiscalización a los procesos de pozos inactivos y abandonados conforme a la normatividad vigente"/>
        <s v="restar servicios profesionales para facilitar la fiscalización a los procesos de producción hidrocarburifera."/>
        <s v="Prestar servicios profesionales especializados para apoyar los procesos de confiabilidad y automatización de la fiscalización de hidrocarburos en el marco de la Ley 2056 de 2020, incluido el proyecto de Modernización. "/>
        <s v="Prestar servicios profesionales especializados para el  soporte y ajuste de la plataforma SLIDE, articulado con los diferentes sistemas de información de la VORP, así como la administración de las diferentes bases de datos generadas para los repotes requeridos."/>
        <s v="Prestar los servicios profesionales especializados para brindar el soporte y la administración funcional de los sistemas de la VORP en articulación con la OTI. Así como, gestionar con quien corresponda el soporte técnico necesario para el mantenimiento correctivo y evolutivo de los sistemas de la VORP"/>
        <s v="Prestar servicios profesionales en las labores de fiscalización a los procesos relacionados con el  analisis de yacimientos para proyectos de producción incremental, recobro mejorado, unificación de campos y producciones conjuntas en el marco de la Ley 2056 de 2020"/>
        <s v="Prestar servicios especializados en diseño gráfico, construcción de piezas comunicativas que aseguren la comunicación efectiva de alto impacto en los procesos misionales a cargo de la VORP"/>
        <s v="Prestar servicios profesionales especializados como articulador del proyecto de modernización integral de la fiscalización en sus diferentes componentes y productos, con el fin de darle cumplimiento a la normatividad vigente y en especial en lo dispuesto en el CONPES 4075, en particular en lo relacionado con la optimización e implementación de  acciones de mejora a los procesos de fiscalización de producción de hidrocarburos”."/>
        <s v="Prestar servicios profesionales especializados, en la gestión y tramite de pagos generados por la VORP; como también, en el fortalecimiento y actualización de los procedimientos de la tesorería de la ANH."/>
        <s v="Prestar servicios profesionales especializados para el diseño, implementación, conectividad y optimización de arquitecturas tecnológicas en el marco del proyecto de modernización integral de la fiscalización. "/>
        <s v="Prestar servicios profesionales para la fiscalización de intervención de pozos"/>
        <s v="Prestar servicios profesionales especializados para la gestión de los datos de la VORP a partir de métodos de analítica avanzada y ciencia de datos con un enfoque de machine learning o similares, en el marco del proyecto de modernización integral de la fiscalización."/>
        <s v="Prestar los servicios profesionales especializados para el desarrollo y diseño de los sistemas de control electrónico para la automatización de los procesos de captura y consolidación de los datos de producción y la calidad de hidrocarburos  en el marco del proyecto de modernización integral de la fiscalización."/>
        <s v="Prestar servicios profesionales para facilitar la  fiscalización relacionada con riesgos en las operaciones de hidrocarburos"/>
        <s v="Prestaciòn de servicios asistenciales a las diferentes áreas funcionales de la VORP en el marco de los procesos de fiscalizacion según lo dispuesto en la Ley 2056 de 2020"/>
        <s v="PRESTAR LOS SERVICIOS PROFESIONALES ESPECIALIZADOS PARA LA GESTIÓN DE FISCALIZACIÓN A LOS PROCESOS DE EMISIONES FUGITIVAS DE GAS Y VENTEOS EN EL MARCO DEL CUMPLIMIENTO A LA RESOLUCIÓN 40066 DEL 2022 Y 40317 DEL 2023"/>
        <s v="Prestar servicios profesionales especializados para la gestión de los proyectos del Sistema General de Regalías, apoyar la elaboración de conceptos técnicos en el marco de los procesos de regalías y derechos económicos; seguimiento, monitoreo y evaluación a los procesos de regalías y derechos económicos en el marco de lo dispuesto en la Ley 2056 de 2020"/>
        <s v="Prestar servicios profesionales especializados para la revisión y actualización de manuales y procesos que permitan la estandarización de la fiscalización volumetrica y de calidad hidrocarburifera"/>
        <s v="Prestar servicios profesionales especializados para la gestión de los datos de la VORP a partir de métodos de analítica avanzada y ciencia de datos agentica para los diferentes procesos de fiscalización del área"/>
        <s v="Prestar servicios profesionales especializados para verificar y monitorear la implementación de los planes establecidos por las operadoras en el cumplimiento de las normas de seguridad en actividades de hidrocarburos, incluidas la Gestión de Riesgos de Desastres GRD de acuerdo en lo establecido en la Ley 1523 de 2012; el Decreto 2157 del 2017 y La Ley 2056 de 2020 en virtud de las competencias de la Agencia Nacional de Hidrocarburos, por solicitud de la Vicepresidencia de Operaciones, Regalías y Participaciones"/>
        <s v="Prestar servicios profesionales especializados en la gestión, administración y documentación técnica de la Infraestructura tecnológica de procesamiento, hiperconvergencia, almacenamiento, nube híbrida y respaldo de la ANH, en el marco del proyecto de modernización de la Fiscalización"/>
        <s v="875. Prestar servicios profesionales especializados en el área financiera para ejecutar las actividades de contabilidad, control de regalías, informes a entes de control y respuesta a requerimientos de terceros"/>
        <s v="877. Prestar servicios profesionales especializados para el acompañamiento jurídico en los procesos y procedimientos de índole contractual de la Vicepresidencia Administrativa y Financiera de la ANH."/>
        <s v="876. Prestar servicios de apoyo a la gestión asistencial, logístico y operativo para la Vicepresidencia Administrativa y Financiera"/>
        <s v="Prestar servicios profesionales especializados para la gestión de procesos de mejoramiento del dato con carácter espacial de acuerdo con los requerimientos de la entidad."/>
        <s v="Prestar servicios profesionales especializados para la gestión de fiscalización a los procesos de exploración y explotación de hidrocarburos en lo concertiente al analisis de yacimientos"/>
        <s v="Prestar servicios profesionales especializados para la  formulación y seguimiento de los proyectos de ciencia y tecnología, soporte para la elaboración de conceptos técnicos en procesos de incentivos a la producción de hidrocarburos y estrategias relacionadas a la transición energética, dentro de los objetivos y fines la Ley 2056 de 2020 relacionados con estructuración de proyectos que promuevan la producción minero-energética."/>
        <s v="Prestar servicios profesionales especializados en el manejo de bases de datos para el desarrollo de las actividades de seguimiento a contratos en la Vicepresidencia de Contratos de Hidrocarburos_x000a_"/>
        <s v="Prestar servicios profesionales especializados para el desarrollo de las actividades de seguimiento a contratos en la vicepresidencia de contratos de hidrocarburos"/>
        <s v="&quot;Prestar servicios profesionales especializados para el desarrollo _x000a_de las actividades de seguimiento a contratos en la Vicepresidencia de Contratos de Hidrocarburos.&quot;_x000a_"/>
        <s v="Prestar servicios profesionales especializados para el desarrollo de las actividades de seguimiento a contratos en la Vicepresidencia de Contratos de Hidrocarburos._x000a_"/>
        <s v="Prestar servicios profesionales especializados para la asesoría jurídica en el desarrollo de las actividades de seguimiento a contratos en la Vicepresidencia de Contratos de Hidrocarburos._x000a_"/>
        <s v="Prestar servicios profesionales especializados para el desarrollo de las actividades de seguimiento a contratos en la vicepresidencia de contratos de hidrocarburos_x000a_"/>
        <s v="Prestar servicios profesionales especializados como ingeniero de software para el soporte y mantenimiento de los aplicativos de software de la vicepresidencia de contratos de hidrocarburos"/>
        <s v="Prestar servicios profesionales especializados para el desarrollo de las actividades de seguimiento a los contratos en la Vicepresidencia de Contratos de Hidrocarburos, en particular para el seguimiento jurídico del estado corporativo de los contratistas de los contratos de hidrocarburos de la ANH."/>
        <s v="Prestar servicios profesionales especializados para la gestion de la información derivada de la administración de los contratos y el desarrollo de actividades del sistema integral de gestión para la Vicepresidencia de Contratos de Hidrocarburos"/>
        <s v="Prestar servicios profesionales especializados para el desarrollo de las actividades de seguimiento a contratos en la Vicepresidencia de Contratos de Hidrocarburos, la elaboración de conceptos interdisciplinarios y la validación de AEX/AP"/>
        <s v="Prestar servicios profesionales para el desarrollo de las actividades de seguimiento a contratos en la vicepresidencia de contratos de hidrocarburos"/>
        <s v=" PRESTAR SERVICIOS PROFESIONALES ESPECIALIZADOS  COMO ABOGADO A LA ANH EN EL SEGUIMIENTO AL CUMPLIMIENTO SOCIOAMBIENTAL ASOCIADO A LOS CONTRATOS DE EXPLORACIÓN Y PRODUCCIÓN DE HIDROCARBUROS "/>
        <s v=" PRESTAR SERVICIOS PROFESIONALES ESPECIALIZADOS COMO ABOGADO A LA ANH EN EL SEGUIMIENTO AL CUMPLIMIENTO SOCIOAMBIENTAL ASOCIADO A LOS CONTRATOS DE EXPLORACIÓN Y PRODUCCIÓN DE HIDROCARBUROS "/>
        <s v="PRESTAR SERVICIOS DE APOYO LOGISTICO Y OPERATIVO A LA VICEPRESIDENCIA DE CONTRATOS DE HIDROCARBUROS EN LA GESTIÓN AMBIENTAL Y TERRITORIAL DE LOS CONTRATOS DE HIDROCARBUROS"/>
        <s v="PRESTAR SERVICIOS PROFESIONALES ESPECIALIZADOS EN MATERIA LEGAL A LA ANH EN LA PROYECCIÓN Y REVISIÓN DE DOCUMENTOS JURÍDICOS RELACIONADOS AL  CUMPLIMIENTO DE LAS OBLIGACIONES SOCIOAMBIENTALES  ASOCIADAS A LOS CONTRATOS DE EXPLORACIÓN Y PRODUCCIÓN DE HIDROCARBUROS"/>
        <s v="PRESTAR SERVICIOS PROFESIONALES COMO ABOGADO A LA ANH EN EL SEGUIMIENTO AL CUMPLIMIENTO SOCIOAMBIENTAL ASOCIADO A LOS CONTRATOS DE EXPLORACIÓN Y PRODUCCIÓN DE HIDROCARBUROS "/>
        <s v=" PRESTAR SERVICIOS PROFESIONALES COMO ABOGADO A LA ANH EN EL SEGUIMIENTO AL CUMPLIMIENTO SOCIOAMBIENTAL ASOCIADO A LOS CONTRATOS DE EXPLORACIÓN Y PRODUCCIÓN DE HIDROCARBUROS "/>
        <s v="PRESTAR SERVICIOS PROFESIONALES PARA EL SEGUIMIENTO A ESTRATEGIA TERRITORIAL DE HIDROCARBUROS Y A LOS CONVENIOS DE FORTALECIMIENTO SUSCRITOS CON LAS ENTIDADES Y LA GESTIÓN DE LOS TEMAS SOCIALES Y ESTRATÉGICOS DE INTERÉS PARA LA ENTIDAD"/>
        <s v="PRESTAR SERVICIOS PROFESIONALES EN MATERIA LEGAL PARA EL SEGUIMIENTO A LA ESTRATEGIA TERRITORIAL DE HIDROCARBUROS Y A LOS CONVENIOS DE FORTALECIMIENTO SUSCRITOS CON LAS ENTIDADES Y LA GESTIÓN DE LOS TEMAS SOCIALES Y ESTRATÉGICOS DE INTERÉS PARA LA ENTIDAD"/>
        <s v="PRESTAR SERVICIOS PROFESIONALES DE APOYO A LA SUPERVISIÓN DE LOS CONVENIOS A CARGO DE LA VICEPRESIDENCIA DE CONTRATOS DE HIDROCARBUROS EN CUMPLIMIENTO DE SUS ACTIVIDADES MISIONALES"/>
        <s v="PRESTAR SERVICIOS PROFESIONALES ESPECIALIZADOS A LA VICEPRESIDENCIA DE CONTRATOS DE HIDROCARBUROS, EN LA GESTIÓN AMBIENTAL DE TEMAS ESTRATÉGICOS, INCLUIDOS LOS DE GENERACIÓN DE ENERGÍA CON RECURSOS RENOVABLES"/>
        <s v="PRESTAR SERVICIOS PROFESIONALES ESPECIALIZADOS A LA VICEPRESIDENCIA DE CONTRATOS DE HIDROCARBUROS PARA LA GESTIÓN DEL CUMPLIMIENTO DE LAS OBLIGACIONES SOCIALES Y/O AMBIENTALES Y A CARGO DE LAS OPERADORAS EN LOS CONTRATOS DE HIDROCARBUROS"/>
        <s v="PRESTAR SERVICIOS PROFESIONALES ESPECIALIZADOS A LA VICEPRESIDENCIA DE CONTRATOS DE HIDROCARBUROS EN EL SEGUIMIENTO Y GESTIÓN AL CUMPLIMIENTO DE LAS OBLIGACIONES SOCIALES Y/O AMBIENTALES A CARGO DE LAS OPERADORAS EN LOS CONTRATOS DE HIDROCARBUROS._x000a_"/>
        <s v="PRESTAR SERVICIOS PROFESIONALES A LA VICEPRESIDENCIA DE CONTRATOS DE HIDROCARBUROS EN EL SEGUIMIENTO Y GESTIÓN AL CUMPLIMIENTO DE LAS OBLIGACIONES SOCIALES Y/O AMBIENTALES A CARGO DE LAS OPERADORAS EN LOS CONTRATOS DE HIDROCARBUROS."/>
        <s v="PRESTAR SERVICIOS DE APOYO LOGÍSTICO Y OPERATIVO PARA EL DESARROLLO DE LAS ACTIVIDADES A CARGO DE LA GERENCIA SEGURIDAD, COMUNIDADES Y MEDIO AMBIENTE"/>
        <s v="PRESTAR SERVICIOS PROFESIONALES ESPECIALIZADOS A LA VICEPRESIDENCIA DE CONTRATOS DE HIDROCARBUROS EN EL SEGUIMIENTO Y GESTIÓN AL CUMPLIMIENTO DE LAS OBLIGACIONES SOCIALES Y/O AMBIENTALES A CARGO DE LAS OPERADORAS EN LOS CONTRATOS DE HIDROCARBUROS"/>
        <s v="PRESTAR SERVICIOS PROFESIONALES  A LA VICEPRESIDENCIA DE CONTRATOS DE HIDROCARBUROS EN EL SEGUIMIENTO Y GESTIÓN AL CUMPLIMIENTO DE LAS OBLIGACIONES SOCIALES Y/O AMBIENTALES A CARGO DE LAS OPERADORAS EN LOS CONTRATOS DE HIDROCARBUROS."/>
        <s v="PRESTAR SERVICIOS PROFESIONALES ESPECIALIZADOS A LA VICEPRESIDENCIA DE CONTRATOS DE HIDROCARBUROS EN LA GESTIÓN AMBIENTAL Y TERRITORIAL DE LOS CONTRATOS DE HIDROCARBUROS"/>
        <s v="PRESTAR SERVICIOS PROFESIONALES A LA VICEPRESIDENCIA DE CONTRATOS DE HIDROCARBUROS EN EL SEGUIMIENTO Y GESTIÓN AL CUMPLIMIENTO DE LAS OBLIGACIONES SOCIALES RELACIONADAS CON LOS PROGRAMAS EN BENEFICIO DE LAS COMUNIDADES A CARGO DE LAS OPERADORAS EN LOS CONTRATOS DE HIDROCARBUROS"/>
        <s v=" PRESTAR SERVICIOS PROFESIONALES A LA VICEPRESIDENCIA DE CONTRATOS DE HIDROCARBUROS EN EL SEGUIMIENTO Y GESTIÓN AL CUMPLIMIENTO DE LAS OBLIGACIONES SOCIALES Y/O AMBIENTALES A CARGO DE LAS OPERADORAS EN LOS CONTRATOS DE HIDROCARBUROS."/>
        <s v="PRESTAR SERVICIOS DE APOYO LOGISTICO Y OPERATIVO A LA VICEPRESIDENCIA DE CONTRATOS DE HIDROCARBUROS EN EL SEGUIMIENTO Y GESTIÓN AL CUMPLIMIENTO DE LAS OBLIGACIONES SOCIALES Y/O AMBIENTALES A CARGO DE LAS OPERADORAS EN LOS CONTRATOS DE HIDROCARBUROS."/>
        <s v="PRESTAR SERVICIOS DE APOYO LOGISTICO Y OPERATIVO AL SEGUIMIENTO DE LA ESTRATEGIA TERRITORIAL DE HIDROCARBUROS Y LA GESTIÓN DE LOS TEMAS SOCIALES Y ESTRATÉGICOS DE INTERÉS PARA LA ENTIDAD"/>
        <s v="PRESTAR SERVICIOS PROFESIONALES ESPECIALIZADOS A LA VICEPRESIDENCIA DE CONTRATOS DE HIDROCARBUROS EN EL SEGUIMIENTO Y GESTIÓN AL CUMPLIMIENTO DE LAS OBLIGACIONES SOCIALES Y/O AMBIENTALES A CARGO DE LAS OPERADORAS EN LOS CONTRATOS DE HIDROCARBUROS."/>
        <s v="PRESTAR SERVICIOS DE APOYO LOGISTICO Y OPERATIVO A LA VICEPRESIDENCIA DE CONTRATOS DE HIDROCARBUROS EN EL SEGUIMIENTO Y GESTIÓN AL CUMPLIMIENTO DE LAS OBLIGACIONES SOCIALES RELACIONADAS CON LOS PROGRAMAS EN BENEFICIO DE LAS COMUNIDADES A CARGO DE LAS OPERADORAS EN LOS CONTRATOS DE HIDROCARBUROS"/>
        <s v="PRESTAR SERVICIOS PROFESIONALES PARA ADELANTAR Y HACER SEGUIMIENTO A LAS DIFERENTES INICIATIVAS SOCIALES Y DE DERECHOS HUMANOS CON QUE CUENTA LA GERENCIA DE SEGURIDAD, COMUNIDADES Y MEDIO AMBIENTE"/>
        <s v="PRESTAR SERVICIOS PROFESIONALES A LA ANH EN EL SEGUIMIENTO A LOS PROCEDIMIENTOS DE SEGURIDAD QUE SE NECESITEN EN LOS CONTRATOS DE LA ANH CON LOS OPERADORES EN LA ENTIDAD EN ASPECTOS RELACIONADOS CON LA SEGURIDAD FÍSICA DE LA ANH Y FUNCIONARIOS QUE LO REQUIERAN"/>
        <s v=" PRESTAR SERVICIOS PROFESIONALES DE APOYO A LA SUPERVISIÓN DE LOS CONVENIOS A CARGO DE LA VICEPRESIDENCIA DE CONTRATOS DE HIDROCARBUROS EN CUMPLIMIENTO DE SUS ACTIVIDADES MISIONALES"/>
        <s v="PRESTAR SERVICIOS PROFESIONALES ESPECIALIZADOS PARA EL DESARROLLO DE ACTIVIDADES DEL SISTEMA INTEGRAL DE GESTIÓN E INFORMACIÓN DE LA ADMINISTRACIÓN DE LOS CONTRATOS DE EXPLORACIÓN Y PRODUCCIÓN DE HIDROCARBUROS "/>
        <s v="PRESTAR SERVICIOS PROFESIONALES ESPECIALIZADOS PARA EL DESARROLLO DE ACTIVIDADES DEL SISTEMA INTEGRAL DE GESTIÓN E INFORMACIÓN DE LA ADMINISTRACIÓN DE LOS CONTRATOS DE EXPLORACIÓN Y PRODUCCIÓN DE HIDROCARBUROS"/>
        <s v="Aunar esfuerzos técnicos, administrativos, económicos y de interés público, entre la ANH y el asociado, para ejecutar el proyecto de gestión socio ambiental en los territorios donde se desarrollan los contratos de exploración y producción de hidrocarburos, para la articulación y fortalecimiento de los actores, que contribuya al mejoramiento de su calidad de vida y su entorno, la prevención y gestión de la conflictividad del sector, bajo el marco del respeto a los derechos fundamentales, la participación, el diálogo social y la generación de conocimiento, en armonía con el Plan Nacional de Desarrollo y su apuesta para avanzar en la transición energética justa"/>
        <s v="Prestar servicios profesionales en el ambito jurídico para realizar la implementacion  de los procedimientos  y tareas  asignadas a la  Vicepresidencia de Promoción y Asignación de Áreas y de la Agencia Nacional de Hidrocarburos"/>
        <s v="Prestar servicios profesionales especializados en materia jurídica para llevar a cabo la ejecución de los procesos de promoción y asignación de áreas y en general para el desarrollo de las actividades misionales a cargo de la Vicepresidencia de Promoción y Asignación de Áreas y de la Agencia Nacional de Hidrocarburos"/>
        <s v="Prestar servicios profesionales especializados para adelantar la evaluaciòn de los procesos asignados a la agencia nacional de hidrocarburos y en los procesos misionales de asignación de áreas a cargo de la vicepresidencia de promoción y asignación de áreas."/>
        <s v="Prestar servicios profesionales especializados para adelantar la evaluación a en los procesos de Activos Productivosy ejecución de los procesos reglamentarios y de asignación de energías renovables, asignados a la agencia nacional de hidrocarburos y en los procesos misionales de asignación de áreas a cargo de la vicepresidencia de promoción y asignación de áreas"/>
        <s v="Prestar servicios profesionales especializados para brindar soporte en la construcción y ejecución de los procesos reglamentarios y de asignación de energías renovables, asignados a la agencia nacional de hidrocarburos y en los procesos misionales de asignación de áreas a cargo de la vicepresidencia de promoción y asignación de áreas"/>
        <s v="Prestar servicios profesionales especializados en materia jurídica para llevar a cabo la ejecución de los procesos de promoción y asignación de áreas; emitir conceptos, elaborar estudios, efecutar evaluaciones y en general adelantar todas las actuaciones necesarias para el desarrollo de las actividades misionales a cargo de la vicepresidencia de promoción y asignación de áreas y de la Agencia Nacional de Hidrocarburos"/>
        <s v="Prestar servicios profesionales en materia jurídica para llevar a cabo la ejecución de los procesos y actividades a cargo de la Vicepresidencia de Promoción y Asignación de Áreas y de la Agencia Nacional de Hidrocarburos"/>
        <s v="Prestar servicios jurídicos profesionales en los procesos asignados a la Agencia Nacional de Hidrocarburos, así como en las actividades misionales de asignación de áreas a cargo de la Vicepresidencia de Promoción y Asignación de Áreas"/>
        <s v="Prestar servicios profesionales especializados en materia jurídica para el desarrollo de las actividades misionales a cargo de la Vicepresidencia de Promoción y asignación de Áreas de la Agencia Nacional de Hidrocarburos"/>
        <s v="Prestar servicios profesionales especializados en materia jurídica para llevar a cabo la ejecución de los procesos y actividades a cargo de la Vicepresidencia de Promoción y Asignación de Áreas y de la Agencia Nacional de Hidrocarburos"/>
        <s v="Prestar servicios profesionales especializados en materia jurídica relacionados con los procesos de contratación administrativa y las actividades misionales a cargo de la  vicepresidencia de promoción y asignación de áreas y de la Agencia Nacional de Hidrocarburos"/>
        <s v="Prestar servicios profesionales especializados en materia jurídica para la emisión de conceptos y resolver las necesidades jurídicas propias de los procesos y actividades misionales a cargo de la Vicepresidencia de Promoción y Asignación de Areas y de la Agencia Nacional de Hidrocarburos"/>
        <s v="Prestar servicios jurídicos en los procesos asignados a la Agencia Nacional de Hidrocarburos, así como en los procesos misionales de asignación de áreas a cargo de la Vicepresidencia de Promoción y Asignación de Áreas"/>
        <s v="Prestar servicios profesionales especializados en materia jurídica para apoyar los procesos competitivos de asignación de áreas y para el desarrollo de las actividades misionales de la Vicepresidencia de Promoción y Asignación de Áreas"/>
        <s v="Prestar servicios profesionales especializados en materia de promoción y mercadeo para el desarrollo de las actividades misionales de la Vicepresidencia de Promoción y Asignación de áreas y de la Agencia Nacional de Hidrocarburos"/>
        <s v="Prestar servicios profesionales para el diseño, desarrollo y gestión de calidad de la información, derivada de los procesos a cargo de la Vicepresidencia de Promoción y Asignación de Áreas, así como para la ejecución de actividades dentro del sistema integral de gestión para la Vicepresidencia de Promoción y Asignación de Áreas"/>
        <s v="Prestar servicios profesionales para el desarrollo de los procesos en materia de diseño gráfico para las labores de promoción y mercadeo a cargo de la Vicepresidencia de Promoción y Asignación de Áreas y de la Agencia Nacional de Hidrocarburos "/>
        <s v="Prestar servicios profesionales para atención al inversionista, gestionar evaluación de capacidades, emisión de conceptos y en general el análisis de los aspectos de orden financiero y económico propios de los procesos misionales a cargo de la vicepresidencia de promoción y asignación de áreas y de la Agencia Nacional de Hidrocarburos"/>
        <s v="Prestar servicios profesionales especializados en materia de promoción y mercadeo para la atención al inversionista y desarrollo de las actividades misionales de la Vicepresidencia de Promoción y Asignación de áreas y de la Agencia Nacional de Hidrocarburos"/>
        <s v="Prestar servicios profesionales especializados para llevar a cabo la evaluación de capacidades de los procesos de promoción y asignación de áreas; emitir conceptos, elaborar estudios y en general adelantar el análisis de los aspectos de orden financiero y económico propios de los procesos misionales y a cargo de la vicepresidencia de promoción y asignación de áreas y de la Agencia Nacional de Hidrocarburos"/>
        <s v="Prestar servicios profesionale para el desarrollo de las actividades misionales a cargo de la vicepresidencia de promoción y asignación de áreas y de la Agencia Nacional de Hidrocarburos"/>
        <s v="Prestar servicios profesionales especializados a la Vicepresidencia Técnica en el mejoramiento de información con componente espacial para soportar procesos de estandarización e integración de información G&amp;G."/>
        <s v="Prestar servicios profesionales a la Vicepresidencia Técnica en la etapa precontractual, contractual y postcontractual  de los contratos y convenios necesarios para la ejecución de los proyectos de inversión, en los aspectos administrativos, financieros y documentales."/>
        <s v="Prestación de servicios especializados para el apoyo a la ejecución y seguimiento de los proyectos técnicos en el marco de los proyectos de transición energética de la Vicepresidencia Técnica."/>
        <s v="Prestar servicios profesionales especializados  en la Vicepresidencia Técnica para la administración del SIG de la ANH y validación de los productos cartográficos que se requieran."/>
        <s v="Prestar servicios profesionales especializados a la Vicepresidencia Técnica en la estructuración y seguimiento de proyectos de geología y manejo integral y sistemático de la información gestionada por la Vicepresidencia Técnica de la ANH."/>
        <s v="Prestar servicios profesionales a la Vicepresidencia Técnica en la estructuración y seguimiento de los proyectos y contratos técnicos asociados a geología"/>
        <s v="Prestar servicios profesionales a la Vicepresidencia Técnica para asegurar que la entrega de la información técnica al Banco de Información Energética BIEN cumpla con la regulación vigente, en el marco de la supervisión que realiza la ANH de los contratos y convenios."/>
        <s v="Prestar servicios profesionales a la vicepresidencia técnica, en la verificación y actualización de los productos de los contratos para la verificación de cumplimiento, de acuerdo al manual de entrega de información del EPIS. "/>
        <s v="Prestar servicios profesionales especializados en la Vicepresidencia Técnica, orientados a la formulación, actualización y articulación de planes estratégicos de inversión, así como al seguimiento presupuestal y la gestión integral de los proyectos de inversión."/>
        <s v="Prestar servicios profesionales en la vicepresidencia técnica para llevar a cabo la verificación técnica de los productos entregados a la VT de la agencia nacional de hidrocarburos - ANH, en el marco de la liquidación de contratos y convenios."/>
        <s v="Prestar servicios profesionales especializados a la Vicepresidencia Técnica para la gestión precontractual, contractual y postcontractual de los contratos y convenios de los proyectos de inversión orientados a transición energética, en los aspectos administrativos, financieros y documentales."/>
        <s v="Prestar servicios profesionales especializados en la Vicepresidencia Técnica en materia de actualización de la base de datos técnica y la verificación del cumplimiento de los requisitos técnicos de los productos recibidos a través de los proyectos de inversión de la VT."/>
        <s v="Prestar servicios profesionales especializados en la Vicepresidencia Técnica para la estructuración y seguimiento a proyectos de hidrógeno de bajas emisiones, energéticos de subsuelo, y transición energética."/>
        <s v="Prestar de servicios profesionales especializados en la Vicepresidencia Técnica para la elaboración de conceptos técnicos de geología relacionados con análisis de áreas de evaluación, áreas de producción, terminación de contratos por mutuo acuerdo, análisis de programas de evaluación, y demás conceptos técnicos y actividades requeridos por la VT de la Agencia Nacional de Hidrocarburos – ANH."/>
        <s v="Prestar servicios profesionales especializados en la Vicepresidencia Técnica en la estructuración y seguimiento de los proyectos técnicos en el marco del proyecto de inversión de transición energética de la Vicepresidencia Técnica."/>
        <s v="Prestar Servicios profesionales a la VT para la elaboración de los insumos técnicos necesarios para la formulación de los estudios previos y revisión de productos parciales entregados a la VT para revisión de los contratos en ejecución."/>
        <s v="Prestar servicios profesionales  en la Vicepresidencia Técnica para la elaboración de los planes de gestión ambiental y consulta previa que se requieran en la Vicepresidencia Técnica."/>
        <s v="Prestar servicios profesionales especializados a la Vicepresidencia Técnica en la estructuración y seguimiento de contratos y convenios en geología, así como en el manejo integral y sistemático de la información, orientados a la transición energética."/>
        <s v="Prestar servicios profesionales especializados en la Vicepresidencia Técnica en la estructuración y seguimiento técnico de contratos y convenios de los proyectos orientados a la transición energética."/>
        <s v="Prestar servicios profesionales en la gestión administrativa y financiera de los contratos y convenios que se suscriban en el marco de los proyectos de inversión de la Vicepresidencia Técnica, incluyendo actividades de seguimiento, control y elaboración de informes de gestión."/>
        <s v="Prestar servicios profesionales orientados a la evaluación y análisis de la información técnica adquirida en la Vicepresidencia Técnica, así como a la estructuración, seguimiento y liquidación integral de los contratos y convenios de los proyectos de inversión gestionados por la Vicepresidencia Técnica. "/>
        <s v="Prestar servicios profesionales a la Vicepresidencia Técnica en materia de evaluación geológica y geofísica de áreas para la identificación de oportunidades de exploración de nuevos recursos energéticos._x000a__x000a_"/>
        <s v="Prestar servicios profesionales en el seguimiento administrativo, financiero y gestión documental de los diferentes contratos y convenios de los proyectos energéticos de la Vicepresidencia Técnica."/>
        <s v="Prestar servicios profesionales a la Vicepresidencia Técnica para realizar seguimiento administrativo, financiero y documental a los contratos y convenios de los proyectos de Inversión que se requieran."/>
        <s v="Prestar servicios profesionales especializados a la Vicepresidencia Técnica, orientados a la elaboración de insumos técnicos para la formulación de estudios previos, así como al análisis y validación de los productos asociados a la ejecución de contratos y convenios de proyectos orientados a la transición energética."/>
        <s v="Prestar servicios profesionales especializados en la Vicepresidencia Técnica para apoyar los procesos relacionados con la actualización de información geoespacial y la administración de la geodatabase corporativa."/>
        <s v="Prestar servicios profesionales especializados en la Vicepresidencia Técnica para apoyar los procesos relacionados con la actualización de información geoespacial y la administración de la geodatabase corporativa"/>
        <s v="Prestar servicios profesionales en materia de análisis de información geológica y geofísica, localización y generación de información espacial de áreas para proyectos energéticos de la Vicepresidencia Técnica."/>
        <s v="Prestar servicios profesionales  en la vicepresidencia técnica en materia de verificación del cumplimiento de los requisitos técnicos de los productos recibidos a través de los proyectos de inversión de la VT para la transición energética."/>
        <s v="Prestar  servicios profesionales especializados en la vicepresidencia técnica para realizar la verificación de la información técnica de los productos generados en el marco de la supervisión de contratos y convenios de la vicepresidencia técnica para la transición energética._x000a__x000a_"/>
        <s v="Prestación de servicios para el apoyo a la ejecución, control y seguimiento de los proyectos técnicos en el marco de la caracterización geológica y estratigráfica de la cuenca paleozoica de la Vicepresidencia Técnica."/>
        <s v="Prestar servicios profesionales para la verificación técnica de los productos de geología y geofísica generados en el marco de ejecución de los contratos y convenios suscritos por la VT para la transición energética. "/>
        <s v="Prestar servicios profesionales a la Vicepresidencia Técnica en la estructuración y seguimiento de los proyectos y contratos técnicos. "/>
        <s v="Prestar servicios profesionales al Grupo de Gestión del Conocimiento, apoyando el seguimiento administrativo, financiero y presupuestal, la gestión documental, y la elaboración de informes de seguimiento a la ejecución presupuestal de los contratos y convenios suscritos por la Vicepresidencia Técnica"/>
        <s v="Prestar servicios profesionales a la Vicepresidencia Técnica en ingeniería de petróleos de áreas para la identificación de oportunidades de exploración y apoyo en temas referente al banco de información petrolera."/>
        <s v="Prestar servicios profesionales especializados en la Vicepresidencia Técnica para la revisión de la información técnica ante el EPIS, gestiones y trámites necesarios en el marco de la verificación del cumplimiento de los productos recibidos de los contratos y convenios suscritos por la Vicepresidencia Técnica."/>
        <s v="Prestación de servicios especializados para el apoyo a la ejecución, control y seguimiento de los proyectos técnicos en el marco de la caracterización geológica y estratigráfica de la cuenca paleozoica de la Vicepresidencia Técnica."/>
        <s v="Prestar servicios profesionales especializados a la Vicepresidencia Técnica en la localización, análisis y generación de información espacial para apoyar la gestión y toma de decisiones en los proyectos de inversión."/>
        <s v="Prestar servicios profesionales especializados en la Vicepresidencia Técnica para el mejoramiento del dato,   mediante el poblamiento de bases de datos y la realización de análisis espaciales mediante herramientas SIG. "/>
        <s v="Prestar servicios profesionales especializados en interpretación sísmica, integrando información geológica, gravimétrica y magnetométrica, con el fin de apoyar la evaluación del potencial energético del país."/>
        <s v="Prestar servicios profesionales especializados a la Vicepresidencia Técnica  para la producción de cartografía temática necesaria para los procesos de mejoramiento del dato con carácter espacial requeridos por la ANH. "/>
        <s v="Prestar servicios profesionales especializados a la Vicepresidencia Técnica para la gestión integral, ejecución y seguimiento de los contratos y convenios interadministrativos vinculados a los proyectos de inversión."/>
        <s v="Prestar servicios profesionales especializados en la Vicepresidencia Técnica para la emisión de conceptos de geología y geofísica,  relacionados con el análisis de la delimitación de los yacimientos en contexto con las áreas contractuales y en el levantamiento de los requerimientos de desarrollos tecnológicos que involucran el componente geoespacial. "/>
        <s v="Prestar servicios profesionales especializados en la Vicepresidencia Técnica, en la revisión y actualización de los productos de los contratos y convenios recibidos a través de los proyectos de inversión de la Vicepresidencia Técnica."/>
        <s v="Prestar servicios de apoyo a la gestión para consolidar la información de cartografía para los procesos y proyectos de inversión de mejoramiento del dato con carácter espacial requeridos por la ANH."/>
        <s v="Prestar servicios profesionales a la Vicepresidencia Técnica en los contratos y convenios necesarios para la ejecución de los proyectos de inversión, en el aspecto administrativo"/>
        <s v="Prestar servicios profesionales especializados en la integración e interpretación sísmica, geológica y geofísica, con el fin de evaluar y actualizar los modelos estructurales de las cuencas sedimentarias del país, en el marco de los proyectos de evaluación de recursos energéticos y transición energética."/>
        <s v="Prestar servicios profesionales en gestión administrativa, orientados a la verificación de los productos entregados como obligaciones de los contratos y convenios, y a la organización de la gestión documental de los proyectos de inversión de la Vicepresidencia Técnica."/>
        <s v="Prestar servicios profesionales especializados a la Vicepresidencia Técnica en la estructuración y seguimiento a proyectos de transición y comunidades energéticas."/>
        <s v="Prestación de servicios profesionales especializados para el diseño y evaluación técnica de la infraestructura energética sostenible en el marco de comunidades y transición energética de la Vicepresidencia Técnica."/>
        <s v="Prestar servicios profesionales especializados a la Vicepresidencia Técnica en la estructuración y administración de la base de datos técnica, así como en la verificación del cumplimiento de los requisitos técnicos de los productos derivados del  proyectos de inversión orientado a Comunidades Energéticas."/>
        <s v="Prestar servicios de apoyo administativo y documental en la Vicepresidencia Tecnica"/>
        <s v="Prestar servicios profesionales especializados a la Vicepresidencia Técnica en el mejoramiento del dato para soportar procesos de democratización de la información técnica a partir de la disposición visual en diferentes medios de información geográfica."/>
        <s v="Prestar servicios profesionales especializados a la Vicepresidencia Técnica en actividades transversales y en los aspectos jurídicos relacionados con la planeación, estructuración, seguimiento y evaluación de los proyecto."/>
        <s v="Prestar servicios profesionales especializados a la Vicepresidencia Técnica en actividades transversales de carácter jurídico, orientadas al seguimiento, liquidación y evaluación de los proyectos de inversión."/>
        <s v="Prestar servicios profesionales especializados a la Vicepresidencia Técnica en los aspectos jurídicos relacionados con la planeación, estructuración, seguimiento y evaluación de contratos y conveniros de los proyectos de inversión."/>
        <s v="Contratar el mantenimiento, actualización, soporte, entrenamiento y servicios de soporte a las herramientas ArcGIS."/>
        <s v="Prestar servicios profesionales a la Vicepresidencia administrativa y financiera en la preparación y elaboración de estudios, políticas y planes de participación ciudadana de acuerdo con la orientación estratégica de la entidad y la atención integral de peticiones, quejas, reclamos, solicitudes y denuncias de la ANH"/>
        <s v="Prestar servicios profesionales especializados en el seguimiento a la planeación estratégica institucional y el Plan Anual de Adquisiciones."/>
        <s v=" Prestar servicios profesionales especializados en la estructuración financiera de proceso contractuales y atención de los mismos, seguimiento, control y reportes del plan de acción y plan de mojoramiento de la CGR. "/>
        <s v="Prestar servicios profesionales especializados para apoyar las actividades jurídicas de seguimiento, control y liquidación de los contratos y convenios interadministrativos suscritos por la Agencia Nacional de Hidrocarburos"/>
        <s v=" Prestación de servicios profesionales en los aspectos jurídicos asociados a los procesos y subprocesos de la Vicepresidencia Administrativa y Financiera "/>
        <s v="Prestar servicios profesionales especializados para el diseño e implementación de un adecuado relacionamiento interinstitucional de la Agencia Nacional de Hidrocarburos con las entidades públicas del orden Nacional y territorial, así como de los gremios y el sector privado"/>
        <s v="Prestar servicios profesionales para la creación de diversos productos audiovisuales para comunicaciones internas y externas de la ANH"/>
        <s v="Prestar servicios profesionales especializados administrativos y financieros, para las actividades de revisión presupuestal y contractual de autorizaciones de pago, apoyo a la supervisión de contratistas y proveedores."/>
        <s v="Prestar servicios profesionales especializados para apoyar las actividades de índole contable de seguimiento, control y liquidación de los contratos y convenios interadministrativos suscritos por la Agencia Nacional de Hidrocarburos"/>
        <s v="Prestar servicios profesionales administrativos y financieros para las actividades contables, verificación general y contractual de los pagos a proveedores y contratistas, archivo documental de cuentas de proveedores y contratistas."/>
        <s v=" Prestar servicios asistenciales para el trámite de la correspondencia y archivo de la ANH  "/>
        <s v=" Prestar servicios especializados para el seguimiento al programa de mantenimiento del recurso físico de la entidad "/>
        <s v="Prestar servicios profesionales para apoyar las actividades jurídicas de seguimiento, control y liquidación de los contratos y convenios interadministrativos suscritos por la Agencia Nacional de Hidrocarburos"/>
        <s v="Prestar servicios profesionales especializados para el desarrollo del sistema de gestión y seguridad en el trabajo, en especial la gestión del riesgo psicosocial, así como el apoyo en la implementación de la política de equidad de género y demás actividades que de esta se desprendan"/>
        <s v="Prestación de servicios profesionales especializados en los aspectos jurídicos asociados a la contratación administrativa de los procesos y subprocesos de la Vicepresidencia Administrativa y Financiera."/>
        <s v="Prestar apoyo en el desarrollo del sistema de gestión de seguridad y salud en el trabajo e integración al sistema de gestión y control de la ANH"/>
        <s v="Prestación de servicios profesionales especializados para la gestión y trámite de los procesos y procedimientos financieros que se adelanten en la Vicepresidencia Administrativa y Financiera en articulación con los grupos internos de trabajo del área."/>
        <s v="Prestar servicios profesionales a la Vicepresidencia Administrativa y Financiera en la preparación y elaboración de estudios, políticas y planes de participación ciudadana de acuerdo con la orientación estratégica de la entidad"/>
        <s v="Prestación de servicios profesionales especializados, ejecutando actividades financieras en el registro de las operaciones del presupuesto de ingresos"/>
        <s v="Prestar servicios profesionales especializados para el proceso de adaptación institucional en cumplimiento de la resolución 40234 de 2023 &quot;por la cual se delegan unas funciones en la Agencia Nacional de Hidrocarburos - ANH&quot; en marco de la transición energética &quot;por la cual se delegan unas funciones en la Agencia Nacional de Hidrocarburos - ANH&quot; en marco de la transición energética"/>
        <s v="Prestación de servicios profesionales especializados jurídicos en la asesoría y apoyo legal a la Vicepresidencia Administrativa y Financiera"/>
        <s v=" Prestar servicios profesionales en el manejo del grupo y la administración de la herramienta de gestión documental institucional de la ANH "/>
        <s v="Prestar servicios profesionales especializados para apoyar a la presidencia de la Agencia Nacional de Hidrocarburos en el seguimiento a los procesos misionales de la entidad"/>
        <s v="Prestar servicios profesionales financieros en el área de tesoteria en el proceso de pagos, seguimiento y control de garantías, respuesta a requerimientos de terceros."/>
        <s v="Prestar servicios profesionales especializados en el área contable,  proyectar estados financieros, cargue formatos chip, seguimientos y depuración a cuentas contables, informes a entes de control."/>
        <s v="Prestar servicios de apoyo a la gestion en las labores del Grupo Interno de Trabajo de Talento Humano  y demas  actividades administrativas de la Vicepresidencia Administrativa y Financiera de la ANH."/>
        <s v="Prestar servicios profesionales a la Vicepresidencia Administrativa y Financiera en la gestión y seguimiento de procesos administrativos y contractuales, así como en la atención de requerimientos internos y externos  relacionados con las funciones y cumplimiento de los objetivos del área."/>
        <s v="Prestar servicios profesionales para las actividades de comunicaciones de la Agencia Nacional de Hidrocarburos"/>
        <s v="Prestar servicios profesionales especializados en el seguimiento e implementación de las medidas de eficiencia en el uso del agua potable y energía eléctrica en las instalaciones de la ANH"/>
        <s v="Prestar servicios técnicos de apoyo en el área de tesorería, en la descarga de documentos ControlDoc, SIIF y SPGR y actualización plan de pagos en el SECOP II"/>
        <s v="Prestar servicios profesionales en la gestión y seguimiento de procesos administrativos y financieros, así como en la atención de requerimientos internos, externos y logísticos relacionados con las funciones y cumplimiento de los objetivos propios del despacho del Vicepresidente Administrativo y Financiero."/>
        <s v="Prestar servicios profesionales especializados en la estructuración financiera de procesos contractuales y atención de los mismos, seguimiento, control y reportes del plan de acción"/>
        <s v="Prestar servicios profesionales especializados al cumplimiento del plan estratégico de talento humano e implementación del plan de mejoramiento del furag frente a la dimensión del talento humano institucional"/>
        <s v="Prestar servicios profesionales para el proceso de liquidación de nómina, prestaciones sociales y administración de personal de la Agencia Nacional de Hidrocarburos"/>
        <s v="Prestar servicios profesionales especializados para el acompañamiento jurídico en los procesos y procedimientos de la vicepresidencia administrativa y financiera de la ANH. "/>
        <s v="Prestar servicios de apoyo en el proceso de identificación de los recaudos y seguimiento a las partidas por identificar y realización de conciliaciones bancarias"/>
        <s v="Prestación de servicios profesionales especializados para la vicepresidencia administrativa y financiera de la ANH, en el área de presupuesto de gastos de la entidad."/>
        <s v="Prestar servicios profesionales en el área de tesorería realizando actividades relacionadas con certificaciones de pagos; como también, el seguimiento y aplicación de los ingresos que se generan por conceptos de derechos económicos y regalías"/>
        <s v="Prestar servicios profesionales en el área contable, en actividades de cargue de registros en SIIF y SPGR, operaciones reciprocas y apoyo a cuentas por pagar"/>
        <s v="Prestar servicios profesionales para administración, gestión y custodia de los activos digitales (redes sociales) de la ANH"/>
        <s v="Prestar servicios profesionales especializados para la evaluación y atención de los asuntos de competencia directa del despacho del presidente de la Agencia Nacional de Hidrocarburos"/>
        <s v="Prestar servicios profesionales especializados en el seguimiento para el cumplimiento de la planeación institucional de la entidad"/>
        <s v="Prestar servicios profesionales especializados para realizar el acompañamiento jurídico a la ejecución de los contratos suscritos por la Vicepresidencia Administrativa y Financiera conforme a la delegación de la ordenación de gasto de la ANH"/>
        <s v="Prestación de servicios profesionales especializados para el apoyo a las actividades de comunicaciones de la Agencia Nacional de Hidrocarburos"/>
        <s v="Prestar servicios profesionales especializados en el grupo de talento humano, para la ejecución de actividades relacionadas con la provisión y administración de personal; vinculación, permanencia, retiro y gestión de situaciones administrativas"/>
        <s v="Prestar servicios profesionales en la  Vicepresidencia Administrativa y Financiera en el seguimiento, control y actualización del plan de pagos en el aplicativo SECOP II."/>
        <s v="Prestar servicios profesionales especializados para apoyar las actividades jurídicas relacionadas con la modernización administrativa  de la Agencia Nacional de Hidrocarburos."/>
        <s v="Prestar servicios profesionales administrativos para la verificación y seguimiento de las cuentas por pagar de la entidad, archivo documental de contabilidad."/>
        <s v="Prestar servicios profesionales para brindar apoyo al sistema de gestión ambiental y demás actividades administrativas"/>
        <s v="Prestar servicios profesionales especializados en la tesorería de la ANH, en el desarrollo y apoyo al cumplimiento de los procesos financieros"/>
        <s v=" Prestación de servicios profesionales como economista para la revisión y mejora de los procesos transversales en la VAF "/>
        <s v="Prestación de servicios profesionales especializados para apoyar las actividades de comunicación interna de la ANH así como la realización de eventos de bienestar social de la entidad"/>
        <s v="Prestar servicios profesionales especializados en la administración del sistema de gestión integral y de control de la Agencia Nacional de Hidrocarburos"/>
        <s v=" Prestar servicios profesionales en el área de presupuesto de gastos de la ANH "/>
        <s v=" Prestación de servicios profesionales especializados en temas de contratación administrativa a la VAF "/>
        <s v="Prestar servicios profesionales especializados en el área financiera, para las actividades de presupuesto, contabilidad, trámite de cuentas, SIIF y SPGR, cuentas por pagar, informes a entes de control y respuesta a requerimientos de terceros."/>
        <s v="Prestar servicios profesionales en el área contable, en actividades de cargue de registros en SIIF y SPGR, conciliación operaciones recíprocas, informes a entes de control."/>
        <s v="Prestación de servicios profesionales especializados para la elaboración y presentación de las declaraciones de impuestos de la ANH y acompañar en temas  tributarios."/>
        <s v="Prestar servicios profesionales para la estructuración y evaluación financiera de los procesos de selección contractual y el acompañamiento en la elaboración de los diferentes informes administrativos y financieros de la ANH "/>
        <s v="Prestar servicios profesionales en la Vicepresidencia administrativa y financiera para el procesamiento de datos del ciclo de la inversión pública que permitan mejorar el análisis de información, la toma de decisiones y el cumplimiento de los objetivos de los programas y proyectos a cargo de la Agencia Nacional de Hidrocarburos"/>
        <s v="Prestar servicios profesionales a la Vicepresidencia administrativa y financiera en la preparación y elaboración de estudios, políticas y planes de participación ciudadana de acuerdo con la orientación estratégica de la entidad y la atención integral de peticiones, quejas, reclamos, solicitudes y denuncias de la ANH."/>
        <s v="Prestar servicios de apoyo a la gestión técnica, operativa y documental en las actividades a desarrollar en la Vicepresidencia administrativa y financiera sirviendo de enlace entre las diferentes áreas para el control, seguimiento y cumplimiento de las peticiones recibidas en la entidad"/>
        <s v="Prestar servicios profesionales especializados para realizar los estudios de cargas, levantamiento de información y análisis de la misma, necesarios para el rediseño institucional de la Agencia Nacional de Hidrocarburos."/>
        <s v="Prestación de servicios profesionales especializados en el area de tesoreria de la Vicepresidencia Administrativa y Financiera en el seguimiento y control de Plan Anual Mensualizado de Caja - PAC tanto de funcionamiento"/>
        <s v="Prestar servicios profesionales especializados como enlace en aspectos administrativos y jurídicos ante el Ministerio de Minas y Energía en los asuntos de competencia de las dos entidades"/>
        <s v="Prestar servicios profesionales especializados en el área contable, en el control y seguimiento a la ejecución de los convenios, informes a entes de control y respuesta a requerimientos de terceros."/>
        <s v="Prestar servicios profesionales en el área de presupuesto de gastos de la ANH"/>
        <s v="Prestación de servicios profesionales  para el apoyo a las actividades de promoción y comunicaciones de la Agencia Nacional de Hidrocarburos"/>
        <s v="Prestar servicios profesionales especializados para adelantar las actividades necesarias para la modernización de la planta de personal de  la Agencia Nacional de Hidrocarburos."/>
        <s v="Prestar servicios profesionales para comunicaciones internas y externas de la ANH"/>
        <s v="Prestar servicios profesionales especializados en el seguimiento a la planeación estratégica institucional"/>
        <s v="Prestar servicios profesionales especializados en el área financiera, en actividades contables como es el seguimiento y control de obligaciones elaboradas por cuentas por pagar y en el presupuesto de ingresos."/>
        <s v="Prestación de servicios profesionales especializados para realizar el seguimiento de la planeación estratégica de la entidad, los indicadores de procesos, el control y reporte del plan de acción y el plan de mejoramiento de la ANH suscrito con la CGR"/>
        <s v="Prestar servicios profesionales para apoyar las actividades tendientes a obtener las autorizaciones necesarias para la modernización de la planta de personal de  la Agencia Nacional de Hidrocarburos."/>
        <s v="Prestar servicios profesionales especializados a la Gerencia de Planeación de la Agencia Nacional de Hidrocarburos – ANH, para el acompañamiento técnico en la implementación, fortalecimiento y preparación del Sistema Integrado de Gestión y Control, orientado a su certificación, de conformidad con la normatividad vigente y los estándares aplicables."/>
        <s v="Prestar servicios profesionales especializados para apoyar las actividades de elaboración de estudios y documentos necesarios para el rediseño institucional de la Agencia Nacional de Hidrocarburos."/>
        <s v="Prestar servicios profesionales especializados para el proceso de adaptación institucional en cumplimiento de la resolución 40234 de 2023 &quot;por la cual se delegan unas funciones en la Agencia Nacional de Hidrocarburos - ANH&quot; en marco de la transición energética"/>
        <s v="Prestación de servicios profesionales especializados en el diseño, formulación, implementación y seguimiento de la planeación estratégica de la Entidad, los proyectos de inversión así como el control y reporte del plan de acción y el plan de mejoramiento de la ANH."/>
        <s v="Prestación de servicios profesionales especializados para el seguimiento y desarrollo de temas relacionados con el congreso de la república"/>
        <s v="Prestación de servicios profesionales para apoyar la implementación, seguimiento y evaluación de la política de equidad de genero institucional"/>
        <s v="Prestar servicios profesionales para el seguimiento y revisión de los informes y demás documentos que deben ser atendidos por el despacho del presidente de la Agencia Nacional de Hidrocarburos"/>
        <s v="Prestación de servicios profesionales para apoyar la implementación, seguimiento y evaluación de la política de equidad de género institucional"/>
        <s v="Prestar servicios profesionales especializados, para la ejecución de actividades relacionadas con provisión de empleo mediante encargo; gestión de sistemas de información de empleo público; respuesta a requerimientos internos y externos y elaboración de informes"/>
        <s v="Prestar servicios profesionales especializados en el área de seguridad y salud en el trabajo e integración al sistema de gestión y control de la ANH"/>
        <s v="Prestar servicios profesionales especializados en el área de presupuesto de gastos de la ANH"/>
        <s v="Prestar servicios asistenciales para el trámite de la correspondencia y archivo de la Agencia Nacional de Hidrocarburos"/>
        <s v="Prestación de servicios profesionales jurídicos para la gestión de las actuaciones disciplinarias a la Vicepresidencia Administrativa y Financiera para el apoyo a control interno disciplinario"/>
        <s v="Prestar servicios profesionales para la revisión, seguimiento y control de las actuaciones, informes y demás documentos que deben ser atendidos por el despacho del presidente de la Agencia Nacional de Hidrocarburos"/>
        <s v="Prestar servicios profesionales especializados para brindar apoyo a la Vicepresidencia Administrativa y financiera en la ejecución de las acciones necesarias para el desarrollo de la planeación estratégica de la Agencia, sus indicadores y sus sistemas de gestión"/>
        <s v="Prestar servicios profesionales de apoyo jurídico, en el área de presupuesto de gastos de la ANH"/>
        <s v=" Contratar el servicio postal y de correspondencia para la Agencia Nacional de Hidrocarburos "/>
        <s v=" Prestar el servicio de mantenimiento preventivo y correctivo del ascensor de la ANH "/>
        <s v=" Contratar el servicio de mantenimiento de vehículos Nissan (Preventivo, correctivo, lavados y tecnicomécanica) "/>
        <s v=" Contratar el servicio de mantenimiento de vehículos Hyundai (Preventivo, correctivo, lavados y tecnicomécanica) "/>
        <s v=" Contratar el servicio de mantenimiento para los vehículos eléctricos BYD de la Entidad  (Preventivo, correctivo y  lavados,) "/>
        <s v=" ADQUIRIR PROGRAMA DE SEGUROS PARA LA ANH "/>
        <s v=" Adquirir los certificados digitales y/o Tokens para usuario SIIF y facturación electrónica de la ANH "/>
        <s v=" Contratar el suministro de papelería y útiles de oficina para la ANH  "/>
        <s v=" Contratar el suministro de elementos de ferretería (CCE) para la ANH "/>
        <s v=" Contratar el servicio de transporte especial terrestre de pasajeros para la Agencia Nacional de Hidrocarburos "/>
        <s v=" Contratar el servicio de mantenimiento generales de las oficinas de la ANH "/>
        <s v=" Contratar el suministro de combustible en Estaciones de servicio para el funcionamiento de los vehículos automotores por los cuales sea legalmente responsable la Agencia Nacional de Hidrocarburos-ANH-”. "/>
        <s v=" Contratar el suministro de cámaras de seguridad para el CCTV de la Agencia Nacional de Hidrocarburos "/>
        <s v=" Contratar el mantenimiento preventivo y correctivo del aire acondicionado confort de la ANH”. "/>
        <s v=" Prestar el servicio de mantenimiento preventivo y correctivo para el sistema contra incendios de las instalaciones físicas de la ANH "/>
        <s v=" Prestar el servicio de mantenimiento preventivo y correctivo para el sistema de CCTV de la Agencia Nacional de Hidrocarburos "/>
        <s v=" Contratar la remodelación de las cocinas de la Agencia Nacional de Hidrocarburos "/>
        <s v=" Contratar la prestación de servicios de control de plagas (fumigación y desratización) para la sede fisica de la Agencia Nacional de Hidrocarburos-ANH-pisos 2, 3, 4 y Bodega sotano 3, ubicados en el Edificio Cámara Colombiana de Infraestructura  "/>
        <s v=" Contratar la prestación de servicios para realizar mantenimiento preventivo y correctivo de los equipos del gimnasio propiedad de la Agencia Nacional de Hidrocarburos.-  "/>
        <s v=" Prestar el servicio de actualización del Sistema de Gestión Documental Electrónico de Archivos- SGDEA ControlDoc, licenciado por la Agencia Nacional de Hidrocarburos – ANH, con su correspondiente soporte y mantenimiento. "/>
        <s v="Contratar el desarrollo de actividades del Plan de Bienestar Social, Estímulos e Incentivos, dirigido a los servidores públicos y su núcleo familiar, para favorecer su desarrollo integral, fortalecer lazos fraternos y generar espacios de sano esparcimiento y recreación que eleven la calidad de vida y mejoren el clima laboral en la ANH"/>
        <s v="Contratar el desarrollo de actividades del Plan de Formación y Capacitación, dirigidas a fortalecer y desarrollar competencias y habilidades del Saber, Ser y Hacer de los servidores públicos de la ANH"/>
        <s v="Realizar la Auditoría de otorgamiento y certificación del Sistema Integrado de Gestión y Control de la ANH bajo las normas ISO9001:2015, ISO 14001:2015 e ISO 45001:2018"/>
        <s v="Prestar los servicios profesionales de soporte para realizar las actividades de gestión, seguimiento y  asignación de los requerimientos e incidentes de los usuarios finales de la ANH, así como gestionar los documentos administrativos de seguimiento a incidentes  de seguridad presentados"/>
        <s v="Prestar servicios profesionales de soporte para realizar las actividades de gestión, seguimiento y asignación de los requerimientos e incidentes de los usuarios finales de la ANH, así como gestionar los documentos administrativos de seguimiento a incidentes de seguridad presentados"/>
        <s v="Prestar los servicios de apoyo a la gestión para la solución de requerimientos e incidencias mediante la ejecución de las actividades de soporte y mantenimiento de primer nivel para los usuarios de la ANH, asegurando que el soporte técnico cumpla con el acuerdo de niveles de servicios definidos por la Entidad."/>
        <s v="Prestar los servicios de apoyo a la gestión para brindar soporte a los equipos tecnológicos, periféricos y software de usuario final conforme a las necesidades de la ANH, en relación con la gestión de requerimientos, incidentes y eventos de los productos y servicios de TI de la ANH."/>
        <s v="Prestar servicios profesionales especializados de soporte de TI para realizar las actividades de gestión, seguimiento y asignación de los requerimientos e incidentes de los usuarios finales, así como gestionar los documentos administrativos que den cuenta de las actividades que realiza la mesa de servicios, aplicando las buenas prácticas de ITIL"/>
        <s v="Prestar servicios profesionales especializados para planeacion, control, seguimiento, reporte  y demás gestiones administrativas y operaciones presupuestales de la Oficina de Tecnologías de la Información"/>
        <s v="Prestación de servicios profesionales especializados para el acompañamiento y seguimiento en la planeación, diseño, ejecución y cierre de los programas, planes y proyectos de la OTI."/>
        <s v="Prestar servicios profesionales especializados para el análisis, estructuración, fortalecimiento de capacidades y seguimiento de planes, procesos y proyectos en la oficina de tecnologías de la información para la transformación digital de_x000a_la ANH."/>
        <s v="Prestar los servicios profesionales especializados para realizar las_x000a_actividades de estructuración, gestión, evaluación y seguimiento de planes,programas, proyectos y contratos en la Oficina de Tecnologías de la Información"/>
        <s v="Prestar servicios profesionales especializados para asesorar, liderar y gestionar iniciativas y soluciones tecnológicas y de Arquitectura de TI para la transformación digital de servicios y procesos en la oficina de tecnologías de la información"/>
        <s v="Prestar servicios profesionales especializados en la gestión, administración y documentación técnica de la Infraestructura tecnológica de procesamiento, hiperconvergencia, almacenamiento, nube híbrida y respaldo de la ANH."/>
        <s v="Prestar servicios profesionales especializados para asesorar, liderar y gestionar iniciativas y soluciones tecnológicas y de Arquitectura de TI para la transformación digital de servicios y procesos en la oficina de tecnologías de la información."/>
        <s v="Prestar los servicios profesionales especializados para  gestionar iniciativas y soluciones tecnológicas asociadas a las aplicaciones de negocio de la ANH y la arquitectura de información y datos."/>
        <s v="Prestar los servicios profesionales especializados para la formalización, ejecución y seguimiento del gobierno de datos en la ANH"/>
        <s v="Prestar los servicios profesionales especializados para apoyar la adopción, ejecución y mantenimiento de la práctica de Arquitectura Empresarial"/>
        <s v="Prestar servicios profesionales para la digitalización de servicios y procesos de la Oficina de Tecnologías de la Información para la transformación digital de la ANH."/>
        <s v="Prestar servicios profesionales especializados en la armonizacion y  articulacion de las actividades relacionadas en el soporte y mantenimiento de aplicativos de la ANH "/>
        <s v="Prestar los servicios profesionales especializados para el aseguramiento, seguimiento y mejora continua de la seguridad informática de la ANH"/>
        <s v="Prestar servicios profesionales especializados para apoyar la gestión y ejecución de iniciativas y proyectos de seguridad de la información de la ANH"/>
        <s v="Prestación de servicios de apoyo para la gestión documental y de calidad, trámites administrativos, proyección de oficios, informes, reportes y demás asuntos requeridos para la operación diaria de la Oficina de Tecnologías de la Información_x000a_– OTI."/>
        <s v="Prestación de servicios profesionales especializados para el acompañamiento y seguimiento en la planeación, diseño, ejecución y cierre de los programas, planes y proyectos de inversion  de la OTI."/>
        <s v="Contratar la formulación del Plan Estratégico de Tecnologías de la Información – PETI para el horizonte 2027-2030"/>
        <s v="Adquirir los certificados SSL de los portales web de la ANH para el acceso seguro a la informacion "/>
        <s v="Contratar la suscripción de Adobe Acrobat Pro para la generación y edición de documentos."/>
        <s v="Adquisición y renovación de licenciamiento ofimática para los usuarios finales de la ANH."/>
        <s v="Contratar la renovación del licenciamiento, soporte y actualización de la Herramienta ITSM."/>
        <s v="Contratar el soporte y mantenimiento del sitio web de la ANH"/>
        <s v="Contratar el servicio de conectividad de datos e internet de la ANH."/>
        <s v="Contratar la renovación del licenciamiento, soporte y actualización de la plataforma de Virtualización de aplicaciones y escritorios VMware Horizont."/>
        <s v="Contratar los servicios de renovacion de la suscripción, soporte y mantenimiento de las licencias de la plataforma VMWARE de la ANH. "/>
        <s v="Contratar los servicios gestionados de operación tecnológica que incluye la administración, gestión, y monitoreo de la plataforma de TI  (Almacenamiento, Hyperconvergencia, Networking, bases de datos y directorio activo) de la ANH."/>
        <s v="Contratar la renovación y actualización de la infraestructura de seguridad perimetral de la ANH, incluyendo su licenciamiento, soporte y mantenimiento"/>
        <s v="Contratar la renovación del licenciamiento, soporte y actualización del antivirus EDR."/>
        <s v="Contratar  el fortalecimiento de las capacidades de almacenamiento de la ANH"/>
        <s v="Contratar el soporte y mantenimiento herramienta APPIAN"/>
        <s v="Contratar el servicio de soporte y mantenimiento de las facilidades del datacenter con bolsa de repuestos."/>
        <s v="Contratar la renovación del licenciamiento, soporte y actualización de la plataforma de hiperconvergencia de la ANH."/>
        <s v="Contratar soporte y mantenimiento herramienta de Arquitectura Empresarial"/>
        <s v="Contratar la renovación y adquisición de créditos de Microsoft Azure para la operación de la infraestructura en la nube de la ANH."/>
        <s v="Contratar el servicio de soporte y mantenimiento de la plataforma SIGECO"/>
        <s v="Contratar el servicio de mantenimiento preventivo y correctivo para los equipos de cómputo, impresoras, escáneres y plotters destinados a los usuarios finales de la ANH con bolsa de_x000a_repuestos."/>
        <s v="Contratar el fortalecimiento de la capacidad de desarrollo e implementacion  de soluciones de software para la ANH"/>
        <s v="Contratar la elaboracion y actualizacion de documentos estrategicos planteados en el proyecto de inversion de OTI para la vigencia 2026"/>
        <s v="Contratar el fortalecimiento de las capacidades de la  Infraestructura tecnológica y seguridad digital de la ANH"/>
        <s v="Prestar servicios profesionales especializados en materia contable a la ANH orientados a la evaluación independiente del sistema de control interno y el despliegue de los roles de la Oficina de Control Interno"/>
        <s v="Prestar servicios profesionales especializados de administración de empresas a la ANH, orientados a la evaluación independiente del sistema de control interno y el despliegue de los roles de la OCI."/>
        <s v="Prestar servicios profesionales a la ANH orientados a la evaluación independiente del sistema de control interno y el despliegue de los roles de lade la Oficina de Control Interno"/>
        <s v="Prestar servicios profesionales especializados en materia jurídica a la ANH, orientados a la evaluación independiente del sistema de control interno y el despliegue de los roles de la Oficina de Control Interno"/>
        <s v="Prestar servicios profesionales especializados de ingeniería de sistemas a la ANH, orientados a la evaluación independiente del sistema de control interno y el despliegue de los roles de la OCI."/>
        <s v="Prestar servicios profesionales especializados para la Oficina Asesora Jurídica - Gerencia de Asuntos Legales y Contratación en los procesos de incumplimientos contractuales, elaboración de actos administrativos, apoyo en los comites internos y controversias de interpretación en los contratos de la ANH."/>
        <s v="Prestar servicios profesionales especializados para la Oficina Asesora Jurídica – Gerencia de asuntos legales y contratación en los procesos de incumplimientos contractuales, elaboración de actos administrativos, apoyo en el cumplimiento de las actividades en los comités internos, Consejo Directivo ANH y aspectos normativos y regulatorios."/>
        <s v="Prestar servicios profesionales a la Oficina Asesora Jurídica- Gerencia de Asuntos Legales y Contratación, para la gestión de los procesos de fiscalización en los procesos administrativos sancionatorios, actualización de procesos y procedimientos a cargo la Gerencia."/>
        <s v="Prestar servicios profesionales especializados a la Oficina Asesora Jurídica - Gerencia de Asuntos Legales y Contratación, enfocándose en la gestión de procesos relacionados con incumplimientos contractuales, Procesos Administrativos Sancionatorios de Fiscalización, instancias ejecutivas y actualización de procesos y procedimientos a cargo la Gerencia"/>
        <s v="Prestar servicios profesionales especializados a la Oficina Asesora Jurídica - Gerencia de Asuntos Legales y Contratación, enfocándose en la gestión de procesos relacionados con incumplimientos contractuales, Procesos Administrativos Sancionatorios de Fiscalización y actualización de procesos y procedimientos a cargo la Gerencia."/>
        <s v="Prestar servicios profesionales especializados para la oficina asesora jurídica – Gerencia de asuntos legales y contratación en temas de incumplimientos contractuales, comités internos y apoyo al Consejo Directivo,"/>
        <s v="Prestar servicios profesionales para la oficina asesora jurídica – Gerencia de asuntos legales y contratación en temas de incumplimientos contractuales, e instancias ejecutivas, apoyo Comité de Conciliación y actualización de procesos y procedimientos a cargo la Gerencia."/>
        <s v="Prestar servicios profesionales para la Oficina Asesora Jurídica - Gerencia de Asuntos Legales y Contratación en temas de apoyo al seguimiento de procesos de incumplimiento, y apoyo respuestas derechos de petición"/>
        <s v="Prestar servicios profesionales para la Oficina Asesora Jurídica - Gerencia de Asuntos Legales y Contratación en temas de apoyo al seguimiento de los procesos de incumplimiento, como de instancias ejecutivas."/>
        <s v="Prestar servicios profesionales especializados para la gestión  de los procesos de fiscalización de los procesos administrativos sancionatorios Apoyar en la elaboración de conceptos legales y proyectar los actos administrativos que se requieran de apertura y cierre del procedimiento de incumplimiento"/>
        <s v="PRESTAR SERVICIOS PROFESIONALES ESPECIALIZADOS PARA EL SEGUIMIENTO A LA ESTRATEGIA TERRITORIAL DE HIDROCARBUROS Y A LOS CONVENIOS DE FORTALECIMIENTO SUSCRITOS CON LAS ENTIDADES Y LA GESTIÓN DE LOS TEMAS SOCIALES Y ESTRATÉGICOS DE INTERÉS PARA LA ENTIDAD"/>
        <s v="Prestación de servicios de apoyo en las actividades relacionadas con la gestión documental de la oficina asesora jurídica"/>
        <s v="Prestar servicios profesionales especializados a la Agencia Nacional de Hidrocarburos en la  gestión contractual, apoyando las diferentes etapas precontractuales, contractuales y postcontractuales de los procesos de la entidad, así como el acompañamiento en temas misionales de competencia de la Oficina Asesora Jurídica"/>
        <s v="Realizar estudios que midan la variabilidad lateral de las capacidades de transmisión y almacenamiento de fluidos a partir de estudios de afloramiento en 5 cuencas sedimentarias."/>
        <s v="Evaluación de procesos, técnicas y tecnologías para el desarrollo de una metodología y/o fluidos de trabajo para la implementación y evaluación técnica, económica y ambiental en el marco de un hipotético piloto de recobro mejorado de gas natural a través de la inyección y consecuente almacenamiento de CO₂ (CO₂-EGR-CS)."/>
        <s v="Realizar la evaluación integrada del play combinado de gas natural, hidrogeno natural y gases no hidrocarburos (hidrogeno, helio, y CO₂) mediante la toma y análisis geoquímico e isotópico de muestras de bases en boca de pozo, con el fin de identificar, delimitar y mapear áreas con potencial para la evaluación y desarrollo geológico de metano, hidrogeno natural y gases no hidrocarburos en las cuencas sedimentarias del territorio colombiano. "/>
        <s v="Prestar servicios profesionales en el manejo y la administración de la herramienta de gestión documental institucional de la Agencia Nacional de Hidrocarburos"/>
        <s v="Contratar la participación estratégica de la ANH en el International Energy Week"/>
        <s v="Contratar la participación estratégica de la ANH en el Cera Week by S&amp;P Global 2026"/>
        <s v="Contratar la participación estratégica de la ANH en el WindEurope Annual Event"/>
        <s v="Contratar la participación estratégica de la ANH en el World Hydrogen Summit &amp; Exhibition"/>
        <s v="Contratar la participación estratégica de la ANH en la Conferencia Arpel 2026"/>
        <s v="Contratar la participación estratégica de la ANH en la Convención de Exploración Energética 2ª edición - ACGPP"/>
        <s v="Contratar la participación estratégica de la ANH en la 15ª COLOMBIA GENERA 2026"/>
        <s v="Contratar la participación estratégica de la ANH en el Congreso NATURGAS 2026"/>
        <s v="Contratar la participación estratégica de la ANH en el 5° CONGRESO INTERNACIONAL DE HIDROGENO"/>
        <s v="Prestar los servicios especializados para el acompañamiento y fortalecimiento de las actividades de comunicaciones del despacho del presidente de la Agencia Nacional de Hidrocarburos"/>
        <s v="Contratar servicios profesionales especializados para apoyar la gestión publicitaria, estrategias de mercadeo organización y ejecución de eventos nacionales e internacionales en los que la ANH participe como organizador o invitado, dentro del Plan de Promoción y Mercadeo de la Vicepresidencia de Promoción y Asignación de Áreas"/>
        <s v="Prestar servicios profesionales en el seguimiento administrativo, financiero y gestión documental de los diferentes contratos y convenios de los proyectos energéticos de la Vicepresidencia Técnica._x000a_Prestar servicios profesionales a la Vicepresidencia Técnica para realizar seguimiento administrativo, financiero y documental a los contratos y convenios de los proyectos de Inversión que se requieran." u="1"/>
        <s v="Prestar servicios profesionales especializados a la Vicepresidencia Técnica en el mejoramiento de la información para soportar procesos de estandarización e integración de información G&amp;G de proyectos de inversión orientados a transición y comunidades energéticas." u="1"/>
        <s v="Prestar  servicios profesionales especializados la Vicepresidencia Técnica para los procesos conducentes a la actualización de información geoespacial y la administración de la geodatabase corporativa._x000a_Prestar servicios profesionales especializados en la Vicepresidencia Técnica para apoyar los procesos relacionados con la actualización de información geoespacial y la administración de la geodatabase corporativa_x000a__x000a_" u="1"/>
        <s v="Prestación de servicios profesionales para el acompañamiento desde el componente jurídico en todas las actividades transversales que se adelanten en la Vicepresidencia Técnica en el marco de los proyectos de inversión." u="1"/>
        <s v="Prestar servicios profesionales en materia de análisis de información geológica y geofísica, localización y generación de información espacial de áreas para proyectos energéticos de la Vicepresidencia Técnica._x000a_Prestar servicios profesionales a la Vicepresidencia Técnica en el análisis de información geológica y geofísica, así como en la localización y generación de datos espaciales de áreas destinadas a proyectos energéticos. " u="1"/>
        <s v="Prestar servicios profesionales  en la vicepresidencia técnica en_x000a_materia de verificación del cumplimiento de los requisitos técnicos de los productos_x000a_recibidos a través de los proyectos de inversión de la VT para la transición energética_x000a_Prestar servicios profesionales especializados a la Vicepresidencia Técnica, encaminados en verificar el cumplimiento de los requisitos técnicos de los productos recibidos mediante los proyectos de inversión de la VT orientados a la transición energética._x000a_" u="1"/>
        <s v="Prestar servicios profesionales al Grupo de Gestión del Conocimiento, apoyando_x000a_ el seguimiento administrativo, financiero y presupuestal, la gestión documental, y la elaboración de informes de seguimiento a la ejecución presupuestal de los contratos y convenios suscritos por la Vicepresidencia Técnica" u="1"/>
        <s v="Prestar servicios profesionales especializados a la Vicepresidencia Técnica en el mejoramiento del dato para soportar procesos de democratización de la información técnica a partir de la disposición visual en diferentes medios de información geográfica._x000a_Prestar servicios profesionales especializados a la Vicepresidencia Técnica en la optimización, mejora y actualización del dato para apoyar los procesos de democratización de la información técnica a partir de la disposición visual en diferentes medios de información geográfica_x000a_" u="1"/>
        <s v="Prestar servicios profesionales especializados en la gestión y seguimiento de procesos administrativos y financieros, así como en la atención de requerimientos internos, externos y logísticos relacionados con las funciones y cumplimiento de los objetivos propios del despacho del Vicepresidente Administrativo y Financiero." u="1"/>
        <s v=" Prestar servicios profesionales especializados para la estructuración y evaluación financiera de los procesos de selección contractual y el acompañamiento en la elaboración de los diferentes informes administrativos y financieros de la ANH " u="1"/>
        <s v="Prestación de servicios profesionales especializados para el apoyo a las actividades de promoción y comunicaciones de la Agencia Nacional de Hidrocarburos" u="1"/>
        <s v=" Prestar servicios profesionales a la Vicepresidencia Técnica en materia de evaluación geológica y geofísica de áreas para la identificación de oportunidades de exploración de nuevos recursos energéticos._x000a_Prestar servicios profesionales en materia de evaluación geológica y geofísica de áreas para la identificación de oportunidades de exploración de nuevos recursos energéticos en marco de los proyectos y contratos técnicos que adelante la Vicepresidencia Técnica._x000a__x000a_" u="1"/>
        <s v="Prestar servicios profesionales especializados en análisis estructural y modelamiento geológico, mediante interpretación sísmica y pozos, para caracterizar unidades estratigráficas y estructuras que respalden la evaluación de los recursos energéticos del país." u="1"/>
      </sharedItems>
    </cacheField>
    <cacheField name="Serv Prof persona natural" numFmtId="0">
      <sharedItems count="4">
        <s v="Si"/>
        <s v="No"/>
        <s v=" No "/>
        <s v="Sí" u="1"/>
      </sharedItems>
    </cacheField>
    <cacheField name="ÁREA" numFmtId="0">
      <sharedItems count="21">
        <s v="Oficina Asesora Jurídica"/>
        <s v="REGALIAS Y DERECHOS ECONOMICOS"/>
        <s v="RESERVAS"/>
        <s v="FISCALIZACIÓN"/>
        <s v="Seguimiento a contratos en Exploración "/>
        <s v="Seguimiento a contratos en Producción"/>
        <s v="Seguridad, Comunidades y Medio Ambiente"/>
        <s v="Promoción y Asignación de Áreas "/>
        <s v="Gestión del Conocimiento"/>
        <s v="Gestión de la Información Técnica "/>
        <s v="Participacion Ciudadana"/>
        <s v="Planeación "/>
        <s v="Administrativa"/>
        <s v="Financiera"/>
        <s v="Talento Humano"/>
        <s v="Oficina de Tecnologías de la Información "/>
        <s v="Oficina de Control Interno"/>
        <s v="GALC"/>
        <s v="OAJ"/>
        <s v="Participación Ciudadana"/>
        <s v="Vicepresidencia de Promoción y Asignación de Áreas"/>
      </sharedItems>
    </cacheField>
    <cacheField name="Grupo" numFmtId="0">
      <sharedItems count="5">
        <s v="VAF"/>
        <s v="VORP"/>
        <s v="VCH"/>
        <s v="VPAA"/>
        <s v="VT"/>
      </sharedItems>
    </cacheField>
    <cacheField name="Fecha estimada de inicio de proceso de selección" numFmtId="0">
      <sharedItems/>
    </cacheField>
    <cacheField name="Fecha estimada de presentación de ofertas" numFmtId="0">
      <sharedItems/>
    </cacheField>
    <cacheField name="Duración estimada del contrato" numFmtId="0">
      <sharedItems containsSemiMixedTypes="0" containsString="0" containsNumber="1" minValue="1" maxValue="12"/>
    </cacheField>
    <cacheField name="Modalidad de selección " numFmtId="0">
      <sharedItems/>
    </cacheField>
    <cacheField name="Fuente de los recursos" numFmtId="0">
      <sharedItems count="3">
        <s v="Funcionamiento"/>
        <s v="Sistema General de Regalias_x000a_SGR"/>
        <s v="Inversion"/>
      </sharedItems>
    </cacheField>
    <cacheField name="RUBRO" numFmtId="0">
      <sharedItems containsBlank="1" count="45">
        <s v="A-05-01-02-008-002"/>
        <s v="A-05-01-02-008-002-01 _x000a_SERVICIOS JURÍDICOS"/>
        <s v="A-05-01-02-008-002-01 SERVICIOS JURÍDICOS"/>
        <s v="A-05-01-02-008-002_x000a_SERVICIOS JURÍDICOS"/>
        <s v="A-05-01-02-008-003-01-9"/>
        <s v="A-05-01-02-008-002-01"/>
        <s v="A-02-02-02-008-003-01-9_x000a_OTROS SERVICIOS DE GESTIÓN EXCEPTO LOS SERVICIOS DE ADMINISTRACIÓN DE PROYECTOS DE CONSTRUCCIÓN"/>
        <m/>
        <s v="A-05-01-02-008-002-02_x000a_SERVICIOS DE CONTABILIDAD, AUDITORÍA Y TENEDURÍA DE LIBROS"/>
        <s v="A-02-02-02-008-003-03_x000a_SERVICIOS DE INGENIERÍA"/>
        <s v="A-02-02-02-008-002-01_x000a_SERVICIOS JURÍDICOS"/>
        <s v="A-05-01-02-008-003"/>
        <s v="Apoyo_para_la_viabilizacion_de_las_actividades_de_exploracion_y_produccion_de_hidrocarburos_a_traves_de_la_articulacion_institucional_de_la_gestion_socio_ambiental__Nacional"/>
        <s v="Fortalecimiento_promoción_del_sector_energético_colombiano_en_el_marco_de_un_escenario_nacional_e_internacional_de_transición_energética__Nacional"/>
        <s v="Contribución_De_la_evaluación_del_potencial_de_fuentes_no_convencionales_de_energía_para_la_transición_energética___Nacional"/>
        <s v="Identificacion_de_oportunidades_exploratorias_de_hidrocarburos__Nacional"/>
        <s v="Desarrollo_de_comunidades_Energéticas_en_Zonas_de_Influencia_Hidrocarburífera__Nacional"/>
        <s v="A-05-01-01-004-007-08"/>
        <s v="A-05-01-02-008-002_x000a_SERVICIOS JURÍDICOS Y CONTABLES"/>
        <s v="A-02-02-02-008-002"/>
        <s v="A-02-02-02-008-002_x000a_SERVICIOS JURÍDICOS Y CONTABLES"/>
        <s v="A-02-02-02-008-003"/>
        <s v="A-02-02-02-008-003_x000a_SERVICIOS PROFESIONALES, CIENTÍFICOS Y TÉCNICOS (EXCEPTO LOS SERVICIOS DE INVESTIGACION, URBANISMO, JURÍDICOS Y DE CONTABILIDAD)"/>
        <s v="A-02-02-02-008-002_x000a_SERVICIOS DE CONTABILIDAD, AUDITORÍA Y TENEDURÍA DE LIBROS"/>
        <s v="A-05-01-02-008-003_x000a_SERVICIOS PROFESIONALES, CIENTÍFICOS Y TÉCNICOS (EXCEPTO LOS SERVICIOS DE INVESTIGACIÓN, URBANISMO, JURÍDICOS Y DE CONTABILIDAD)"/>
        <s v="A-02-02-02-008-003_x000a_OTROS SERVICIOS PROFESIONALES, TÉCNICOS Y EMPRESARIALES N.C.P."/>
        <s v="A-02-02-02-006-008"/>
        <s v="A-02-02-02-008-007"/>
        <s v="A-02-02-02-007-001"/>
        <s v="A-02-02-01-004-007"/>
        <s v="A-02-02-01-003-002"/>
        <s v="A-02-02-01-003-008"/>
        <s v="A-02-02-02-006-004"/>
        <s v="A-02-02-02-005-004"/>
        <s v="A-02-02-01-003-003"/>
        <s v="A-05-01-01-004-007"/>
        <s v="A-02-02-02-009-006"/>
        <s v="A-02-02-02-009-002"/>
        <s v="A-05-01-02-008-003_x000a_SERVICIOS PROFESIONALES, CIENTÍFICOS Y TÉCNICOS"/>
        <s v="A-05-01-02-008-003_x000a_ SERVICIOS PROFESIONALES, CIENTÍFICOS Y TÉCNICOS"/>
        <s v="A-05-01-02-008-003 _x000a_SERVICIOS PROFESIONALES, CIENTÍFICOS Y TÉCNICOS"/>
        <s v="A-05-01-02-008-005"/>
        <s v="A-05-01-02-008-004"/>
        <s v="A-05-01-02-008-007"/>
        <s v="Optimización_de_las_Tecnologías_de_la_Información_en_el_marco_de_la_Transformación_Digital_para_soportar_la_transición_energética_de_los_recursos_hidrocarburíferos_a_nivel___Nacional"/>
      </sharedItems>
    </cacheField>
    <cacheField name="Valor total estimado" numFmtId="168">
      <sharedItems containsSemiMixedTypes="0" containsString="0" containsNumber="1" containsInteger="1" minValue="3970286" maxValue="41770039045"/>
    </cacheField>
  </cacheFields>
  <extLst>
    <ext xmlns:x14="http://schemas.microsoft.com/office/spreadsheetml/2009/9/main" uri="{725AE2AE-9491-48be-B2B4-4EB974FC3084}">
      <x14:pivotCacheDefinition pivotCacheId="36926629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9">
  <r>
    <n v="80111600"/>
    <x v="0"/>
    <x v="0"/>
    <x v="0"/>
    <x v="0"/>
    <s v="Enero"/>
    <s v="Enero"/>
    <n v="11"/>
    <s v="Contratación directa"/>
    <x v="0"/>
    <x v="0"/>
    <n v="126500000"/>
  </r>
  <r>
    <n v="80111600"/>
    <x v="0"/>
    <x v="0"/>
    <x v="0"/>
    <x v="0"/>
    <s v="Enero"/>
    <s v="Enero"/>
    <n v="11"/>
    <s v="Contratación directa"/>
    <x v="0"/>
    <x v="0"/>
    <n v="126500000"/>
  </r>
  <r>
    <n v="80111600"/>
    <x v="1"/>
    <x v="0"/>
    <x v="0"/>
    <x v="0"/>
    <s v="Enero"/>
    <s v="Enero"/>
    <n v="11"/>
    <s v="Contratación directa"/>
    <x v="0"/>
    <x v="0"/>
    <n v="126500000"/>
  </r>
  <r>
    <n v="80111600"/>
    <x v="0"/>
    <x v="0"/>
    <x v="0"/>
    <x v="0"/>
    <s v="Enero"/>
    <s v="Enero"/>
    <n v="11"/>
    <s v="Contratación directa"/>
    <x v="0"/>
    <x v="0"/>
    <n v="126500000"/>
  </r>
  <r>
    <n v="80111600"/>
    <x v="0"/>
    <x v="0"/>
    <x v="0"/>
    <x v="0"/>
    <s v="Enero"/>
    <s v="Enero"/>
    <n v="11"/>
    <s v="Contratación directa"/>
    <x v="0"/>
    <x v="0"/>
    <n v="126500000"/>
  </r>
  <r>
    <n v="80111600"/>
    <x v="2"/>
    <x v="0"/>
    <x v="0"/>
    <x v="0"/>
    <s v="Enero"/>
    <s v="Enero"/>
    <n v="11"/>
    <s v="Contratación directa"/>
    <x v="0"/>
    <x v="0"/>
    <n v="126500000"/>
  </r>
  <r>
    <n v="80111600"/>
    <x v="2"/>
    <x v="0"/>
    <x v="0"/>
    <x v="0"/>
    <s v="Enero"/>
    <s v="Enero"/>
    <n v="11"/>
    <s v="Contratación directa"/>
    <x v="0"/>
    <x v="1"/>
    <n v="132000000"/>
  </r>
  <r>
    <n v="80111600"/>
    <x v="0"/>
    <x v="0"/>
    <x v="0"/>
    <x v="0"/>
    <s v="Enero"/>
    <s v="Enero"/>
    <n v="11"/>
    <s v="Contratación directa"/>
    <x v="0"/>
    <x v="0"/>
    <n v="126500000"/>
  </r>
  <r>
    <n v="80111600"/>
    <x v="0"/>
    <x v="0"/>
    <x v="0"/>
    <x v="0"/>
    <s v="Enero"/>
    <s v="Enero"/>
    <n v="11"/>
    <s v="Contratación directa"/>
    <x v="0"/>
    <x v="0"/>
    <n v="126500000"/>
  </r>
  <r>
    <n v="80111600"/>
    <x v="2"/>
    <x v="0"/>
    <x v="0"/>
    <x v="0"/>
    <s v="Enero"/>
    <s v="Enero"/>
    <n v="11"/>
    <s v="Contratación directa"/>
    <x v="0"/>
    <x v="0"/>
    <n v="126500000"/>
  </r>
  <r>
    <n v="80111600"/>
    <x v="0"/>
    <x v="0"/>
    <x v="0"/>
    <x v="0"/>
    <s v="Enero"/>
    <s v="Enero"/>
    <n v="11"/>
    <s v="Contratación directa"/>
    <x v="0"/>
    <x v="0"/>
    <n v="126500000"/>
  </r>
  <r>
    <n v="80111600"/>
    <x v="2"/>
    <x v="0"/>
    <x v="0"/>
    <x v="0"/>
    <s v="Enero"/>
    <s v="Enero"/>
    <n v="11"/>
    <s v="Contratación directa"/>
    <x v="0"/>
    <x v="0"/>
    <n v="126500000"/>
  </r>
  <r>
    <n v="80111600"/>
    <x v="3"/>
    <x v="0"/>
    <x v="0"/>
    <x v="0"/>
    <s v="Enero"/>
    <s v="Enero"/>
    <n v="11"/>
    <s v="Contratación directa"/>
    <x v="0"/>
    <x v="0"/>
    <n v="115500000"/>
  </r>
  <r>
    <n v="80111600"/>
    <x v="0"/>
    <x v="0"/>
    <x v="0"/>
    <x v="0"/>
    <s v="Enero"/>
    <s v="Enero"/>
    <n v="8"/>
    <s v="Contratación directa"/>
    <x v="0"/>
    <x v="0"/>
    <n v="92000000"/>
  </r>
  <r>
    <n v="80111600"/>
    <x v="4"/>
    <x v="0"/>
    <x v="0"/>
    <x v="0"/>
    <s v="Enero"/>
    <s v="Enero"/>
    <n v="8"/>
    <s v="Contratación directa"/>
    <x v="0"/>
    <x v="0"/>
    <n v="92000000"/>
  </r>
  <r>
    <n v="80111600"/>
    <x v="0"/>
    <x v="0"/>
    <x v="0"/>
    <x v="0"/>
    <s v="Enero"/>
    <s v="Enero"/>
    <n v="8"/>
    <s v="Contratación directa"/>
    <x v="0"/>
    <x v="0"/>
    <n v="92000000"/>
  </r>
  <r>
    <n v="80111600"/>
    <x v="4"/>
    <x v="0"/>
    <x v="0"/>
    <x v="0"/>
    <s v="Enero"/>
    <s v="Enero"/>
    <n v="11"/>
    <s v="Contratación directa"/>
    <x v="0"/>
    <x v="0"/>
    <n v="71500000"/>
  </r>
  <r>
    <n v="80111600"/>
    <x v="4"/>
    <x v="0"/>
    <x v="0"/>
    <x v="0"/>
    <s v="Enero"/>
    <s v="Enero"/>
    <n v="11"/>
    <s v="Contratación directa"/>
    <x v="0"/>
    <x v="0"/>
    <n v="71500000"/>
  </r>
  <r>
    <n v="80111600"/>
    <x v="4"/>
    <x v="0"/>
    <x v="0"/>
    <x v="0"/>
    <s v="Enero"/>
    <s v="Enero"/>
    <n v="11"/>
    <s v="Contratación directa"/>
    <x v="0"/>
    <x v="0"/>
    <n v="71500000"/>
  </r>
  <r>
    <n v="80111600"/>
    <x v="2"/>
    <x v="0"/>
    <x v="0"/>
    <x v="0"/>
    <s v="Enero"/>
    <s v="Enero"/>
    <n v="11"/>
    <s v="Contratación directa"/>
    <x v="0"/>
    <x v="1"/>
    <n v="126500000"/>
  </r>
  <r>
    <n v="80111600"/>
    <x v="5"/>
    <x v="0"/>
    <x v="0"/>
    <x v="0"/>
    <s v="Enero"/>
    <s v="Enero"/>
    <n v="11"/>
    <s v="Contratación directa"/>
    <x v="0"/>
    <x v="2"/>
    <n v="143000000"/>
  </r>
  <r>
    <n v="80111600"/>
    <x v="2"/>
    <x v="0"/>
    <x v="0"/>
    <x v="0"/>
    <s v="Enero"/>
    <s v="Enero"/>
    <n v="11"/>
    <s v="Contratación directa"/>
    <x v="0"/>
    <x v="1"/>
    <n v="126500000"/>
  </r>
  <r>
    <n v="80111600"/>
    <x v="2"/>
    <x v="0"/>
    <x v="0"/>
    <x v="0"/>
    <s v="Enero"/>
    <s v="Enero"/>
    <n v="11"/>
    <s v="Contratación directa"/>
    <x v="0"/>
    <x v="1"/>
    <n v="126500000"/>
  </r>
  <r>
    <n v="80111600"/>
    <x v="2"/>
    <x v="0"/>
    <x v="0"/>
    <x v="0"/>
    <s v="Enero"/>
    <s v="Enero"/>
    <n v="11"/>
    <s v="Contratación directa"/>
    <x v="0"/>
    <x v="1"/>
    <n v="126500000"/>
  </r>
  <r>
    <n v="80111600"/>
    <x v="2"/>
    <x v="0"/>
    <x v="0"/>
    <x v="0"/>
    <s v="Enero"/>
    <s v="Enero"/>
    <n v="11"/>
    <s v="Contratación directa"/>
    <x v="0"/>
    <x v="1"/>
    <n v="126500000"/>
  </r>
  <r>
    <n v="80111600"/>
    <x v="2"/>
    <x v="0"/>
    <x v="0"/>
    <x v="0"/>
    <s v="Enero"/>
    <s v="Enero"/>
    <n v="11"/>
    <s v="Contratación directa"/>
    <x v="0"/>
    <x v="1"/>
    <n v="143000000"/>
  </r>
  <r>
    <n v="80111600"/>
    <x v="2"/>
    <x v="0"/>
    <x v="0"/>
    <x v="0"/>
    <s v="Enero"/>
    <s v="Enero"/>
    <n v="10"/>
    <s v="Contratación directa"/>
    <x v="0"/>
    <x v="1"/>
    <n v="115000000"/>
  </r>
  <r>
    <n v="80111600"/>
    <x v="6"/>
    <x v="0"/>
    <x v="0"/>
    <x v="0"/>
    <s v="Enero"/>
    <s v="Enero"/>
    <n v="10"/>
    <s v="Contratación directa"/>
    <x v="0"/>
    <x v="1"/>
    <n v="70000000"/>
  </r>
  <r>
    <n v="80111600"/>
    <x v="2"/>
    <x v="0"/>
    <x v="0"/>
    <x v="0"/>
    <s v="Enero"/>
    <s v="Enero"/>
    <n v="10"/>
    <s v="Contratación directa"/>
    <x v="0"/>
    <x v="0"/>
    <n v="87000000"/>
  </r>
  <r>
    <n v="80111600"/>
    <x v="2"/>
    <x v="0"/>
    <x v="0"/>
    <x v="0"/>
    <s v="Enero"/>
    <s v="Enero"/>
    <n v="10"/>
    <s v="Contratación directa"/>
    <x v="0"/>
    <x v="1"/>
    <n v="115000000"/>
  </r>
  <r>
    <n v="80111600"/>
    <x v="2"/>
    <x v="0"/>
    <x v="0"/>
    <x v="0"/>
    <s v="Enero"/>
    <s v="Enero"/>
    <n v="10"/>
    <s v="Contratación directa"/>
    <x v="0"/>
    <x v="0"/>
    <n v="115000000"/>
  </r>
  <r>
    <n v="80111600"/>
    <x v="7"/>
    <x v="0"/>
    <x v="0"/>
    <x v="0"/>
    <s v="Enero"/>
    <s v="Enero"/>
    <n v="10"/>
    <s v="Contratación directa"/>
    <x v="0"/>
    <x v="0"/>
    <n v="180000000"/>
  </r>
  <r>
    <n v="80111600"/>
    <x v="2"/>
    <x v="0"/>
    <x v="0"/>
    <x v="0"/>
    <s v="Enero"/>
    <s v="Enero"/>
    <n v="10"/>
    <s v="Contratación directa"/>
    <x v="0"/>
    <x v="0"/>
    <n v="115000000"/>
  </r>
  <r>
    <n v="80111600"/>
    <x v="8"/>
    <x v="0"/>
    <x v="0"/>
    <x v="0"/>
    <s v="Enero"/>
    <s v="Enero"/>
    <n v="11"/>
    <s v="Contratación directa"/>
    <x v="0"/>
    <x v="0"/>
    <n v="126500000"/>
  </r>
  <r>
    <n v="80111600"/>
    <x v="9"/>
    <x v="0"/>
    <x v="0"/>
    <x v="0"/>
    <s v="Enero"/>
    <s v="Enero"/>
    <n v="11"/>
    <s v="Contratación directa"/>
    <x v="0"/>
    <x v="0"/>
    <n v="71500000"/>
  </r>
  <r>
    <n v="80111600"/>
    <x v="2"/>
    <x v="0"/>
    <x v="0"/>
    <x v="0"/>
    <s v="Enero"/>
    <s v="Enero"/>
    <n v="11"/>
    <s v="Contratación directa"/>
    <x v="0"/>
    <x v="3"/>
    <n v="126500000"/>
  </r>
  <r>
    <n v="80111600"/>
    <x v="10"/>
    <x v="0"/>
    <x v="0"/>
    <x v="0"/>
    <s v="Enero"/>
    <s v="Enero"/>
    <n v="11"/>
    <s v="Contratación directa"/>
    <x v="0"/>
    <x v="0"/>
    <n v="57784375"/>
  </r>
  <r>
    <n v="80111600"/>
    <x v="5"/>
    <x v="0"/>
    <x v="0"/>
    <x v="0"/>
    <s v="Enero"/>
    <s v="Enero"/>
    <n v="11"/>
    <s v="Contratación directa"/>
    <x v="0"/>
    <x v="2"/>
    <n v="143000000"/>
  </r>
  <r>
    <n v="80111600"/>
    <x v="0"/>
    <x v="0"/>
    <x v="0"/>
    <x v="0"/>
    <s v="Enero"/>
    <s v="Enero"/>
    <n v="8"/>
    <s v="Contratación directa"/>
    <x v="0"/>
    <x v="0"/>
    <n v="92000000"/>
  </r>
  <r>
    <n v="80111600"/>
    <x v="11"/>
    <x v="0"/>
    <x v="0"/>
    <x v="0"/>
    <s v="Enero"/>
    <s v="Enero"/>
    <n v="9"/>
    <s v="Contratación directa"/>
    <x v="0"/>
    <x v="0"/>
    <n v="27000000"/>
  </r>
  <r>
    <n v="80111600"/>
    <x v="12"/>
    <x v="0"/>
    <x v="0"/>
    <x v="0"/>
    <s v="Enero"/>
    <s v="Enero"/>
    <n v="11"/>
    <s v="Contratación directa"/>
    <x v="0"/>
    <x v="0"/>
    <n v="137500000"/>
  </r>
  <r>
    <n v="80111600"/>
    <x v="2"/>
    <x v="0"/>
    <x v="0"/>
    <x v="0"/>
    <s v="Enero"/>
    <s v="Enero"/>
    <n v="9"/>
    <s v="Contratación directa"/>
    <x v="0"/>
    <x v="0"/>
    <n v="90000000"/>
  </r>
  <r>
    <n v="80111600"/>
    <x v="2"/>
    <x v="0"/>
    <x v="0"/>
    <x v="0"/>
    <s v="Enero"/>
    <s v="Enero"/>
    <n v="9"/>
    <s v="Contratación directa"/>
    <x v="0"/>
    <x v="0"/>
    <n v="72000000"/>
  </r>
  <r>
    <n v="80111600"/>
    <x v="13"/>
    <x v="0"/>
    <x v="0"/>
    <x v="0"/>
    <s v="Enero"/>
    <s v="Enero"/>
    <n v="11"/>
    <s v="Contratación directa"/>
    <x v="0"/>
    <x v="0"/>
    <n v="98233443"/>
  </r>
  <r>
    <n v="80111600"/>
    <x v="0"/>
    <x v="0"/>
    <x v="0"/>
    <x v="0"/>
    <s v="Enero"/>
    <s v="Enero"/>
    <n v="9"/>
    <s v="Contratación directa"/>
    <x v="0"/>
    <x v="0"/>
    <n v="81000000"/>
  </r>
  <r>
    <n v="80111600"/>
    <x v="2"/>
    <x v="0"/>
    <x v="0"/>
    <x v="0"/>
    <s v="Enero"/>
    <s v="Enero"/>
    <n v="9"/>
    <s v="Contratación directa"/>
    <x v="0"/>
    <x v="0"/>
    <n v="81000000"/>
  </r>
  <r>
    <n v="80111600"/>
    <x v="0"/>
    <x v="0"/>
    <x v="0"/>
    <x v="0"/>
    <s v="Enero"/>
    <s v="Enero"/>
    <n v="9"/>
    <s v="Contratación directa"/>
    <x v="0"/>
    <x v="0"/>
    <n v="81000000"/>
  </r>
  <r>
    <n v="80111600"/>
    <x v="2"/>
    <x v="0"/>
    <x v="0"/>
    <x v="0"/>
    <s v="Enero"/>
    <s v="Enero"/>
    <n v="9"/>
    <s v="Contratación directa"/>
    <x v="0"/>
    <x v="0"/>
    <n v="58500000"/>
  </r>
  <r>
    <n v="80111600"/>
    <x v="2"/>
    <x v="0"/>
    <x v="0"/>
    <x v="0"/>
    <s v="Enero"/>
    <s v="Enero"/>
    <n v="8"/>
    <s v="Contratación directa"/>
    <x v="0"/>
    <x v="0"/>
    <n v="72000000"/>
  </r>
  <r>
    <n v="80111600"/>
    <x v="14"/>
    <x v="0"/>
    <x v="0"/>
    <x v="0"/>
    <s v="Enero"/>
    <s v="Enero"/>
    <n v="11"/>
    <s v="Contratación directa"/>
    <x v="0"/>
    <x v="0"/>
    <n v="138600000"/>
  </r>
  <r>
    <n v="80111600"/>
    <x v="0"/>
    <x v="0"/>
    <x v="0"/>
    <x v="0"/>
    <s v="Enero"/>
    <s v="Enero"/>
    <n v="11"/>
    <s v="Contratación directa"/>
    <x v="0"/>
    <x v="0"/>
    <n v="99000000"/>
  </r>
  <r>
    <n v="80111600"/>
    <x v="15"/>
    <x v="0"/>
    <x v="0"/>
    <x v="0"/>
    <s v="Enero"/>
    <s v="Enero"/>
    <n v="10"/>
    <s v="Contratación directa"/>
    <x v="0"/>
    <x v="0"/>
    <n v="34670620"/>
  </r>
  <r>
    <n v="80111600"/>
    <x v="16"/>
    <x v="0"/>
    <x v="0"/>
    <x v="0"/>
    <s v="Enero"/>
    <s v="Enero"/>
    <n v="11"/>
    <s v="Contratación directa"/>
    <x v="0"/>
    <x v="0"/>
    <n v="137500000"/>
  </r>
  <r>
    <n v="80111600"/>
    <x v="17"/>
    <x v="0"/>
    <x v="0"/>
    <x v="0"/>
    <s v="Enero"/>
    <s v="Enero"/>
    <n v="11"/>
    <s v="Contratación directa"/>
    <x v="0"/>
    <x v="0"/>
    <n v="126500000"/>
  </r>
  <r>
    <n v="80111600"/>
    <x v="0"/>
    <x v="0"/>
    <x v="0"/>
    <x v="0"/>
    <s v="Enero"/>
    <s v="Enero"/>
    <n v="8"/>
    <s v="Contratación directa"/>
    <x v="0"/>
    <x v="0"/>
    <n v="92000000"/>
  </r>
  <r>
    <n v="80111600"/>
    <x v="0"/>
    <x v="0"/>
    <x v="0"/>
    <x v="0"/>
    <s v="Enero"/>
    <s v="Enero"/>
    <n v="8"/>
    <s v="Contratación directa"/>
    <x v="0"/>
    <x v="0"/>
    <n v="92000000"/>
  </r>
  <r>
    <n v="80111600"/>
    <x v="2"/>
    <x v="0"/>
    <x v="0"/>
    <x v="0"/>
    <s v="Enero"/>
    <s v="Enero"/>
    <n v="8"/>
    <s v="Contratación directa"/>
    <x v="0"/>
    <x v="0"/>
    <n v="92000000"/>
  </r>
  <r>
    <n v="80111600"/>
    <x v="18"/>
    <x v="1"/>
    <x v="0"/>
    <x v="0"/>
    <s v="Enero"/>
    <s v="Enero"/>
    <n v="11"/>
    <s v="Contratación directa"/>
    <x v="0"/>
    <x v="0"/>
    <n v="746920164"/>
  </r>
  <r>
    <n v="82121800"/>
    <x v="19"/>
    <x v="1"/>
    <x v="0"/>
    <x v="0"/>
    <s v="Enero"/>
    <s v="Enero"/>
    <n v="11"/>
    <s v="Contratación directa"/>
    <x v="0"/>
    <x v="0"/>
    <n v="51762575"/>
  </r>
  <r>
    <n v="80111600"/>
    <x v="20"/>
    <x v="0"/>
    <x v="0"/>
    <x v="0"/>
    <s v="Enero"/>
    <s v="Enero"/>
    <n v="11"/>
    <s v="Contratación directa"/>
    <x v="0"/>
    <x v="0"/>
    <n v="46227500"/>
  </r>
  <r>
    <n v="80111600"/>
    <x v="2"/>
    <x v="0"/>
    <x v="0"/>
    <x v="0"/>
    <s v="Enero"/>
    <s v="Enero"/>
    <n v="10"/>
    <s v="Contratación directa"/>
    <x v="0"/>
    <x v="0"/>
    <n v="115000000"/>
  </r>
  <r>
    <n v="80111600"/>
    <x v="2"/>
    <x v="0"/>
    <x v="0"/>
    <x v="0"/>
    <s v="Enero"/>
    <s v="Enero"/>
    <n v="10"/>
    <s v="Contratación directa"/>
    <x v="0"/>
    <x v="0"/>
    <n v="115000000"/>
  </r>
  <r>
    <n v="80111600"/>
    <x v="0"/>
    <x v="0"/>
    <x v="0"/>
    <x v="0"/>
    <s v="Enero"/>
    <s v="Enero"/>
    <n v="10"/>
    <s v="Contratación directa"/>
    <x v="0"/>
    <x v="0"/>
    <n v="115000000"/>
  </r>
  <r>
    <n v="80111600"/>
    <x v="0"/>
    <x v="0"/>
    <x v="0"/>
    <x v="0"/>
    <s v="Enero"/>
    <s v="Enero"/>
    <n v="9"/>
    <s v="Contratación directa"/>
    <x v="0"/>
    <x v="0"/>
    <n v="90000000"/>
  </r>
  <r>
    <n v="80111600"/>
    <x v="21"/>
    <x v="0"/>
    <x v="1"/>
    <x v="1"/>
    <s v="Enero"/>
    <s v="Enero"/>
    <n v="11"/>
    <s v="Contratación directa"/>
    <x v="0"/>
    <x v="4"/>
    <n v="98230000"/>
  </r>
  <r>
    <n v="80111600"/>
    <x v="21"/>
    <x v="0"/>
    <x v="1"/>
    <x v="1"/>
    <s v="Enero"/>
    <s v="Enero"/>
    <n v="10"/>
    <s v="Contratación directa"/>
    <x v="0"/>
    <x v="4"/>
    <n v="89300000"/>
  </r>
  <r>
    <n v="80111600"/>
    <x v="22"/>
    <x v="0"/>
    <x v="2"/>
    <x v="1"/>
    <s v="Enero"/>
    <s v="Enero"/>
    <n v="11"/>
    <s v="Contratación directa"/>
    <x v="0"/>
    <x v="4"/>
    <n v="138688000"/>
  </r>
  <r>
    <n v="80111600"/>
    <x v="23"/>
    <x v="0"/>
    <x v="2"/>
    <x v="1"/>
    <s v="Enero"/>
    <s v="Enero"/>
    <n v="10"/>
    <s v="Contratación directa"/>
    <x v="0"/>
    <x v="4"/>
    <n v="115570000"/>
  </r>
  <r>
    <n v="80111600"/>
    <x v="24"/>
    <x v="0"/>
    <x v="1"/>
    <x v="1"/>
    <s v="Enero"/>
    <s v="Enero"/>
    <n v="11"/>
    <s v="Contratación directa"/>
    <x v="0"/>
    <x v="4"/>
    <n v="86680000"/>
  </r>
  <r>
    <n v="80111600"/>
    <x v="25"/>
    <x v="0"/>
    <x v="2"/>
    <x v="1"/>
    <s v="Enero"/>
    <s v="Enero"/>
    <n v="11"/>
    <s v="Contratación directa"/>
    <x v="0"/>
    <x v="4"/>
    <n v="127127000"/>
  </r>
  <r>
    <n v="80111600"/>
    <x v="21"/>
    <x v="0"/>
    <x v="1"/>
    <x v="1"/>
    <s v="Enero"/>
    <s v="Enero"/>
    <n v="11"/>
    <s v="Contratación directa"/>
    <x v="0"/>
    <x v="4"/>
    <n v="98230000"/>
  </r>
  <r>
    <n v="80111600"/>
    <x v="26"/>
    <x v="0"/>
    <x v="2"/>
    <x v="1"/>
    <s v="Enero"/>
    <s v="Enero"/>
    <n v="11"/>
    <s v="Contratación directa"/>
    <x v="0"/>
    <x v="4"/>
    <n v="138688000"/>
  </r>
  <r>
    <n v="80111600"/>
    <x v="27"/>
    <x v="0"/>
    <x v="1"/>
    <x v="1"/>
    <s v="Enero"/>
    <s v="Enero"/>
    <n v="11"/>
    <s v="Contratación directa"/>
    <x v="0"/>
    <x v="4"/>
    <n v="98230000"/>
  </r>
  <r>
    <n v="80111600"/>
    <x v="28"/>
    <x v="0"/>
    <x v="1"/>
    <x v="1"/>
    <s v="Enero"/>
    <s v="Enero"/>
    <n v="11"/>
    <s v="Contratación directa"/>
    <x v="0"/>
    <x v="4"/>
    <n v="75119000"/>
  </r>
  <r>
    <n v="80111600"/>
    <x v="29"/>
    <x v="0"/>
    <x v="1"/>
    <x v="1"/>
    <s v="Enero"/>
    <s v="Enero"/>
    <n v="11"/>
    <s v="Contratación directa"/>
    <x v="0"/>
    <x v="5"/>
    <n v="127127000"/>
  </r>
  <r>
    <n v="80111600"/>
    <x v="30"/>
    <x v="0"/>
    <x v="1"/>
    <x v="1"/>
    <s v="Enero"/>
    <s v="Enero"/>
    <n v="9"/>
    <s v="Contratación directa"/>
    <x v="0"/>
    <x v="4"/>
    <n v="81000000"/>
  </r>
  <r>
    <n v="80111600"/>
    <x v="29"/>
    <x v="0"/>
    <x v="1"/>
    <x v="1"/>
    <s v="Enero"/>
    <s v="Enero"/>
    <n v="11"/>
    <s v="Contratación directa"/>
    <x v="0"/>
    <x v="5"/>
    <n v="127127000"/>
  </r>
  <r>
    <n v="80111600"/>
    <x v="31"/>
    <x v="0"/>
    <x v="1"/>
    <x v="1"/>
    <s v="Enero"/>
    <s v="Enero"/>
    <n v="10"/>
    <s v="Contratación directa"/>
    <x v="0"/>
    <x v="5"/>
    <n v="89300000"/>
  </r>
  <r>
    <n v="80111600"/>
    <x v="32"/>
    <x v="0"/>
    <x v="1"/>
    <x v="1"/>
    <s v="Enero"/>
    <s v="Enero"/>
    <n v="9"/>
    <s v="Contratación directa"/>
    <x v="0"/>
    <x v="5"/>
    <n v="90000000"/>
  </r>
  <r>
    <n v="80111600"/>
    <x v="33"/>
    <x v="0"/>
    <x v="2"/>
    <x v="1"/>
    <s v="Enero"/>
    <s v="Enero"/>
    <n v="9"/>
    <s v="Contratación directa"/>
    <x v="0"/>
    <x v="4"/>
    <n v="81000000"/>
  </r>
  <r>
    <n v="80111600"/>
    <x v="32"/>
    <x v="0"/>
    <x v="1"/>
    <x v="1"/>
    <s v="Enero"/>
    <s v="Enero"/>
    <n v="9"/>
    <s v="Contratación directa"/>
    <x v="0"/>
    <x v="5"/>
    <n v="90000000"/>
  </r>
  <r>
    <n v="80111600"/>
    <x v="32"/>
    <x v="0"/>
    <x v="1"/>
    <x v="1"/>
    <s v="Enero"/>
    <s v="Enero"/>
    <n v="10"/>
    <s v="Contratación directa"/>
    <x v="0"/>
    <x v="5"/>
    <n v="115570000"/>
  </r>
  <r>
    <n v="80111600"/>
    <x v="34"/>
    <x v="0"/>
    <x v="1"/>
    <x v="1"/>
    <s v="Enero"/>
    <s v="Enero"/>
    <n v="10"/>
    <s v="Contratación directa"/>
    <x v="0"/>
    <x v="4"/>
    <n v="105060000"/>
  </r>
  <r>
    <n v="80111600"/>
    <x v="35"/>
    <x v="0"/>
    <x v="1"/>
    <x v="1"/>
    <s v="Enero"/>
    <s v="Enero"/>
    <n v="10"/>
    <s v="Contratación directa"/>
    <x v="0"/>
    <x v="4"/>
    <n v="105000000"/>
  </r>
  <r>
    <n v="80111600"/>
    <x v="29"/>
    <x v="0"/>
    <x v="2"/>
    <x v="1"/>
    <s v="Enero"/>
    <s v="Enero"/>
    <n v="11"/>
    <s v="Contratación directa"/>
    <x v="0"/>
    <x v="5"/>
    <n v="118393000"/>
  </r>
  <r>
    <n v="80111600"/>
    <x v="36"/>
    <x v="0"/>
    <x v="1"/>
    <x v="1"/>
    <s v="Enero"/>
    <s v="Enero"/>
    <n v="11"/>
    <s v="Contratación directa"/>
    <x v="0"/>
    <x v="4"/>
    <n v="118393000"/>
  </r>
  <r>
    <n v="80111600"/>
    <x v="37"/>
    <x v="0"/>
    <x v="1"/>
    <x v="1"/>
    <s v="Enero"/>
    <s v="Enero"/>
    <n v="9"/>
    <s v="Contratación directa"/>
    <x v="0"/>
    <x v="4"/>
    <n v="81000000"/>
  </r>
  <r>
    <n v="80111600"/>
    <x v="35"/>
    <x v="0"/>
    <x v="1"/>
    <x v="1"/>
    <s v="Enero"/>
    <s v="Enero"/>
    <n v="10"/>
    <s v="Contratación directa"/>
    <x v="0"/>
    <x v="4"/>
    <n v="87125000"/>
  </r>
  <r>
    <n v="80111600"/>
    <x v="38"/>
    <x v="0"/>
    <x v="2"/>
    <x v="1"/>
    <s v="Enero"/>
    <s v="Enero"/>
    <n v="10"/>
    <s v="Contratación directa"/>
    <x v="0"/>
    <x v="4"/>
    <n v="65000000"/>
  </r>
  <r>
    <n v="80111600"/>
    <x v="30"/>
    <x v="0"/>
    <x v="2"/>
    <x v="1"/>
    <s v="Enero"/>
    <s v="Enero"/>
    <n v="10"/>
    <s v="Contratación directa"/>
    <x v="0"/>
    <x v="4"/>
    <n v="105000000"/>
  </r>
  <r>
    <n v="80111600"/>
    <x v="37"/>
    <x v="0"/>
    <x v="1"/>
    <x v="1"/>
    <s v="Enero"/>
    <s v="Enero"/>
    <n v="10"/>
    <s v="Contratación directa"/>
    <x v="0"/>
    <x v="4"/>
    <n v="105000000"/>
  </r>
  <r>
    <n v="80111600"/>
    <x v="35"/>
    <x v="0"/>
    <x v="1"/>
    <x v="1"/>
    <s v="Enero"/>
    <s v="Enero"/>
    <n v="10"/>
    <s v="Contratación directa"/>
    <x v="0"/>
    <x v="4"/>
    <n v="105000000"/>
  </r>
  <r>
    <n v="80111600"/>
    <x v="39"/>
    <x v="0"/>
    <x v="1"/>
    <x v="1"/>
    <s v="Enero"/>
    <s v="Enero"/>
    <n v="10"/>
    <s v="Contratación directa"/>
    <x v="0"/>
    <x v="4"/>
    <n v="66630000"/>
  </r>
  <r>
    <n v="80111600"/>
    <x v="34"/>
    <x v="0"/>
    <x v="1"/>
    <x v="1"/>
    <s v="Enero"/>
    <s v="Enero"/>
    <n v="10"/>
    <s v="Contratación directa"/>
    <x v="0"/>
    <x v="4"/>
    <n v="92250000"/>
  </r>
  <r>
    <n v="80111600"/>
    <x v="40"/>
    <x v="0"/>
    <x v="1"/>
    <x v="1"/>
    <s v="Enero"/>
    <s v="Enero"/>
    <n v="11"/>
    <s v="Contratación directa"/>
    <x v="0"/>
    <x v="4"/>
    <n v="39468000"/>
  </r>
  <r>
    <n v="80111600"/>
    <x v="41"/>
    <x v="0"/>
    <x v="3"/>
    <x v="1"/>
    <s v="Enero"/>
    <s v="Enero"/>
    <n v="11"/>
    <s v="Contratación directa"/>
    <x v="1"/>
    <x v="6"/>
    <n v="99000000"/>
  </r>
  <r>
    <n v="80111600"/>
    <x v="42"/>
    <x v="0"/>
    <x v="3"/>
    <x v="1"/>
    <s v="Enero"/>
    <s v="Enero"/>
    <n v="11"/>
    <s v="Contratación directa"/>
    <x v="1"/>
    <x v="7"/>
    <n v="124025000"/>
  </r>
  <r>
    <n v="80111600"/>
    <x v="43"/>
    <x v="0"/>
    <x v="3"/>
    <x v="1"/>
    <s v="Enero"/>
    <s v="Enero"/>
    <n v="11"/>
    <s v="Contratación directa"/>
    <x v="1"/>
    <x v="8"/>
    <n v="86680000"/>
  </r>
  <r>
    <n v="80111600"/>
    <x v="44"/>
    <x v="0"/>
    <x v="3"/>
    <x v="1"/>
    <s v="Enero"/>
    <s v="Enero"/>
    <n v="11"/>
    <s v="Contratación directa"/>
    <x v="1"/>
    <x v="9"/>
    <n v="115566000"/>
  </r>
  <r>
    <n v="80111600"/>
    <x v="45"/>
    <x v="0"/>
    <x v="3"/>
    <x v="1"/>
    <s v="Enero"/>
    <s v="Enero"/>
    <n v="11"/>
    <s v="Contratación directa"/>
    <x v="1"/>
    <x v="9"/>
    <n v="138688000"/>
  </r>
  <r>
    <n v="80111600"/>
    <x v="46"/>
    <x v="0"/>
    <x v="3"/>
    <x v="1"/>
    <s v="Enero"/>
    <s v="Enero"/>
    <n v="11"/>
    <s v="Contratación directa"/>
    <x v="1"/>
    <x v="7"/>
    <n v="135300000"/>
  </r>
  <r>
    <n v="80111600"/>
    <x v="47"/>
    <x v="0"/>
    <x v="3"/>
    <x v="1"/>
    <s v="Enero"/>
    <s v="Enero"/>
    <n v="11"/>
    <s v="Contratación directa"/>
    <x v="1"/>
    <x v="6"/>
    <n v="115566000"/>
  </r>
  <r>
    <n v="80111600"/>
    <x v="48"/>
    <x v="0"/>
    <x v="3"/>
    <x v="1"/>
    <s v="Enero"/>
    <s v="Enero"/>
    <n v="9"/>
    <s v="Contratación directa"/>
    <x v="1"/>
    <x v="7"/>
    <n v="54000000"/>
  </r>
  <r>
    <n v="80111600"/>
    <x v="49"/>
    <x v="0"/>
    <x v="3"/>
    <x v="1"/>
    <s v="Enero"/>
    <s v="Enero"/>
    <n v="11"/>
    <s v="Contratación directa"/>
    <x v="1"/>
    <x v="9"/>
    <n v="115566000"/>
  </r>
  <r>
    <n v="80111600"/>
    <x v="50"/>
    <x v="0"/>
    <x v="3"/>
    <x v="1"/>
    <s v="Enero"/>
    <s v="Enero"/>
    <n v="11"/>
    <s v="Contratación directa"/>
    <x v="1"/>
    <x v="9"/>
    <n v="98230000"/>
  </r>
  <r>
    <n v="80111600"/>
    <x v="51"/>
    <x v="0"/>
    <x v="3"/>
    <x v="1"/>
    <s v="Enero"/>
    <s v="Enero"/>
    <n v="9"/>
    <s v="Contratación directa"/>
    <x v="1"/>
    <x v="7"/>
    <n v="58500000"/>
  </r>
  <r>
    <n v="80111600"/>
    <x v="52"/>
    <x v="0"/>
    <x v="3"/>
    <x v="1"/>
    <s v="Enero"/>
    <s v="Enero"/>
    <n v="11"/>
    <s v="Contratación directa"/>
    <x v="1"/>
    <x v="7"/>
    <n v="95837500"/>
  </r>
  <r>
    <n v="80111600"/>
    <x v="37"/>
    <x v="0"/>
    <x v="3"/>
    <x v="1"/>
    <s v="Enero"/>
    <s v="Enero"/>
    <n v="11"/>
    <s v="Contratación directa"/>
    <x v="1"/>
    <x v="7"/>
    <n v="95837500"/>
  </r>
  <r>
    <n v="80111600"/>
    <x v="53"/>
    <x v="0"/>
    <x v="3"/>
    <x v="1"/>
    <s v="Enero"/>
    <s v="Enero"/>
    <n v="11"/>
    <s v="Contratación directa"/>
    <x v="1"/>
    <x v="7"/>
    <n v="112750000"/>
  </r>
  <r>
    <n v="80111600"/>
    <x v="54"/>
    <x v="0"/>
    <x v="3"/>
    <x v="1"/>
    <s v="Enero"/>
    <s v="Enero"/>
    <n v="11"/>
    <s v="Contratación directa"/>
    <x v="1"/>
    <x v="10"/>
    <n v="127127000"/>
  </r>
  <r>
    <n v="80111600"/>
    <x v="55"/>
    <x v="0"/>
    <x v="3"/>
    <x v="1"/>
    <s v="Enero"/>
    <s v="Enero"/>
    <n v="8"/>
    <s v="Contratación directa"/>
    <x v="1"/>
    <x v="6"/>
    <n v="84048000"/>
  </r>
  <r>
    <n v="80111600"/>
    <x v="56"/>
    <x v="0"/>
    <x v="3"/>
    <x v="1"/>
    <s v="Enero"/>
    <s v="Enero"/>
    <n v="11"/>
    <s v="Contratación directa"/>
    <x v="1"/>
    <x v="9"/>
    <n v="98230000"/>
  </r>
  <r>
    <n v="80111600"/>
    <x v="57"/>
    <x v="0"/>
    <x v="3"/>
    <x v="1"/>
    <s v="Enero"/>
    <s v="Enero"/>
    <n v="11"/>
    <s v="Contratación directa"/>
    <x v="1"/>
    <x v="9"/>
    <n v="115566000"/>
  </r>
  <r>
    <n v="80111600"/>
    <x v="58"/>
    <x v="0"/>
    <x v="3"/>
    <x v="1"/>
    <s v="Enero"/>
    <s v="Enero"/>
    <n v="10.5"/>
    <s v="Contratación directa"/>
    <x v="1"/>
    <x v="9"/>
    <n v="66192000"/>
  </r>
  <r>
    <n v="80111600"/>
    <x v="59"/>
    <x v="0"/>
    <x v="3"/>
    <x v="1"/>
    <s v="Enero"/>
    <s v="Enero"/>
    <n v="9"/>
    <s v="Contratación directa"/>
    <x v="1"/>
    <x v="7"/>
    <n v="67500000"/>
  </r>
  <r>
    <n v="80111600"/>
    <x v="60"/>
    <x v="0"/>
    <x v="3"/>
    <x v="1"/>
    <s v="Enero"/>
    <s v="Enero"/>
    <n v="11"/>
    <s v="Contratación directa"/>
    <x v="1"/>
    <x v="9"/>
    <n v="101475000"/>
  </r>
  <r>
    <n v="80111600"/>
    <x v="61"/>
    <x v="0"/>
    <x v="3"/>
    <x v="1"/>
    <s v="Enero"/>
    <s v="Enero"/>
    <n v="11"/>
    <s v="Contratación directa"/>
    <x v="1"/>
    <x v="10"/>
    <n v="112750000"/>
  </r>
  <r>
    <n v="80111600"/>
    <x v="62"/>
    <x v="0"/>
    <x v="3"/>
    <x v="1"/>
    <s v="Enero"/>
    <s v="Enero"/>
    <n v="11"/>
    <s v="Contratación directa"/>
    <x v="1"/>
    <x v="7"/>
    <n v="95837500"/>
  </r>
  <r>
    <n v="80111600"/>
    <x v="63"/>
    <x v="0"/>
    <x v="3"/>
    <x v="1"/>
    <s v="Enero"/>
    <s v="Enero"/>
    <n v="11"/>
    <s v="Contratación directa"/>
    <x v="1"/>
    <x v="7"/>
    <n v="124025000"/>
  </r>
  <r>
    <n v="80111600"/>
    <x v="38"/>
    <x v="0"/>
    <x v="3"/>
    <x v="1"/>
    <s v="Enero"/>
    <s v="Enero"/>
    <n v="10"/>
    <s v="Contratación directa"/>
    <x v="1"/>
    <x v="6"/>
    <n v="44130000"/>
  </r>
  <r>
    <n v="80111600"/>
    <x v="64"/>
    <x v="0"/>
    <x v="3"/>
    <x v="1"/>
    <s v="Enero"/>
    <s v="Enero"/>
    <n v="11"/>
    <s v="Contratación directa"/>
    <x v="1"/>
    <x v="9"/>
    <n v="115566000"/>
  </r>
  <r>
    <n v="80111600"/>
    <x v="65"/>
    <x v="0"/>
    <x v="3"/>
    <x v="1"/>
    <s v="Enero"/>
    <s v="Enero"/>
    <n v="10.5"/>
    <s v="Contratación directa"/>
    <x v="1"/>
    <x v="9"/>
    <n v="71704500"/>
  </r>
  <r>
    <n v="80111600"/>
    <x v="66"/>
    <x v="0"/>
    <x v="3"/>
    <x v="1"/>
    <s v="Enero"/>
    <s v="Enero"/>
    <n v="10"/>
    <s v="Contratación directa"/>
    <x v="1"/>
    <x v="7"/>
    <n v="57780000"/>
  </r>
  <r>
    <n v="80111600"/>
    <x v="67"/>
    <x v="0"/>
    <x v="3"/>
    <x v="1"/>
    <s v="Enero"/>
    <s v="Enero"/>
    <n v="11"/>
    <s v="Contratación directa"/>
    <x v="1"/>
    <x v="9"/>
    <n v="75119000"/>
  </r>
  <r>
    <n v="80111600"/>
    <x v="68"/>
    <x v="0"/>
    <x v="3"/>
    <x v="1"/>
    <s v="Enero"/>
    <s v="Enero"/>
    <n v="10.5"/>
    <s v="Contratación directa"/>
    <x v="1"/>
    <x v="9"/>
    <n v="93765000"/>
  </r>
  <r>
    <n v="80111600"/>
    <x v="69"/>
    <x v="0"/>
    <x v="3"/>
    <x v="1"/>
    <s v="Enero"/>
    <s v="Enero"/>
    <n v="9"/>
    <s v="Contratación directa"/>
    <x v="1"/>
    <x v="7"/>
    <n v="81000000"/>
  </r>
  <r>
    <n v="80111600"/>
    <x v="70"/>
    <x v="0"/>
    <x v="3"/>
    <x v="1"/>
    <s v="Enero"/>
    <s v="Enero"/>
    <n v="9"/>
    <s v="Contratación directa"/>
    <x v="1"/>
    <x v="7"/>
    <n v="50737500"/>
  </r>
  <r>
    <n v="80111600"/>
    <x v="38"/>
    <x v="0"/>
    <x v="3"/>
    <x v="1"/>
    <s v="Enero"/>
    <s v="Enero"/>
    <n v="10"/>
    <s v="Contratación directa"/>
    <x v="1"/>
    <x v="7"/>
    <n v="44130000"/>
  </r>
  <r>
    <n v="80111600"/>
    <x v="71"/>
    <x v="0"/>
    <x v="3"/>
    <x v="1"/>
    <s v="Enero"/>
    <s v="Enero"/>
    <n v="9"/>
    <s v="Contratación directa"/>
    <x v="1"/>
    <x v="7"/>
    <n v="40500000"/>
  </r>
  <r>
    <n v="80111600"/>
    <x v="72"/>
    <x v="0"/>
    <x v="3"/>
    <x v="1"/>
    <s v="Enero"/>
    <s v="Enero"/>
    <n v="11"/>
    <s v="Contratación directa"/>
    <x v="1"/>
    <x v="9"/>
    <n v="98230000"/>
  </r>
  <r>
    <n v="80111600"/>
    <x v="73"/>
    <x v="0"/>
    <x v="3"/>
    <x v="1"/>
    <s v="Enero"/>
    <s v="Enero"/>
    <n v="10.5"/>
    <s v="Contratación directa"/>
    <x v="1"/>
    <x v="9"/>
    <n v="93765000"/>
  </r>
  <r>
    <n v="80111600"/>
    <x v="74"/>
    <x v="0"/>
    <x v="3"/>
    <x v="1"/>
    <s v="Enero"/>
    <s v="Enero"/>
    <n v="10.5"/>
    <s v="Contratación directa"/>
    <x v="1"/>
    <x v="9"/>
    <n v="110313000"/>
  </r>
  <r>
    <n v="80111600"/>
    <x v="75"/>
    <x v="0"/>
    <x v="3"/>
    <x v="1"/>
    <s v="Enero"/>
    <s v="Enero"/>
    <n v="9"/>
    <s v="Contratación directa"/>
    <x v="1"/>
    <x v="7"/>
    <n v="81000000"/>
  </r>
  <r>
    <n v="80111600"/>
    <x v="76"/>
    <x v="0"/>
    <x v="3"/>
    <x v="1"/>
    <s v="Enero"/>
    <s v="Enero"/>
    <n v="11"/>
    <s v="Contratación directa"/>
    <x v="1"/>
    <x v="9"/>
    <n v="115566000"/>
  </r>
  <r>
    <n v="80111600"/>
    <x v="66"/>
    <x v="0"/>
    <x v="3"/>
    <x v="1"/>
    <s v="Enero"/>
    <s v="Enero"/>
    <n v="10.5"/>
    <s v="Contratación directa"/>
    <x v="1"/>
    <x v="9"/>
    <n v="60669000"/>
  </r>
  <r>
    <n v="80111600"/>
    <x v="77"/>
    <x v="0"/>
    <x v="3"/>
    <x v="1"/>
    <s v="Enero"/>
    <s v="Enero"/>
    <n v="10"/>
    <s v="Contratación directa"/>
    <x v="1"/>
    <x v="6"/>
    <n v="33090000"/>
  </r>
  <r>
    <n v="80111600"/>
    <x v="78"/>
    <x v="0"/>
    <x v="3"/>
    <x v="1"/>
    <s v="Enero"/>
    <s v="Enero"/>
    <n v="11"/>
    <s v="Contratación directa"/>
    <x v="1"/>
    <x v="9"/>
    <n v="138688000"/>
  </r>
  <r>
    <n v="80111600"/>
    <x v="79"/>
    <x v="0"/>
    <x v="3"/>
    <x v="1"/>
    <s v="Enero"/>
    <s v="Enero"/>
    <n v="9"/>
    <s v="Contratación directa"/>
    <x v="1"/>
    <x v="7"/>
    <n v="81000000"/>
  </r>
  <r>
    <n v="80111600"/>
    <x v="80"/>
    <x v="0"/>
    <x v="3"/>
    <x v="1"/>
    <s v="Enero"/>
    <s v="Enero"/>
    <n v="11"/>
    <s v="Contratación directa"/>
    <x v="1"/>
    <x v="10"/>
    <n v="127127000"/>
  </r>
  <r>
    <n v="80111600"/>
    <x v="81"/>
    <x v="0"/>
    <x v="3"/>
    <x v="1"/>
    <s v="Enero"/>
    <s v="Enero"/>
    <n v="11"/>
    <s v="Contratación directa"/>
    <x v="1"/>
    <x v="10"/>
    <n v="127127000"/>
  </r>
  <r>
    <n v="80111600"/>
    <x v="82"/>
    <x v="0"/>
    <x v="3"/>
    <x v="1"/>
    <s v="Enero"/>
    <s v="Enero"/>
    <n v="11"/>
    <s v="Contratación directa"/>
    <x v="1"/>
    <x v="9"/>
    <n v="138688000"/>
  </r>
  <r>
    <n v="80111600"/>
    <x v="83"/>
    <x v="0"/>
    <x v="3"/>
    <x v="1"/>
    <s v="Enero"/>
    <s v="Enero"/>
    <n v="11"/>
    <s v="Contratación directa"/>
    <x v="1"/>
    <x v="9"/>
    <n v="138688000"/>
  </r>
  <r>
    <n v="80111600"/>
    <x v="84"/>
    <x v="0"/>
    <x v="3"/>
    <x v="1"/>
    <s v="Enero"/>
    <s v="Enero"/>
    <n v="11"/>
    <s v="Contratación directa"/>
    <x v="1"/>
    <x v="7"/>
    <n v="124025000"/>
  </r>
  <r>
    <n v="80111600"/>
    <x v="85"/>
    <x v="0"/>
    <x v="3"/>
    <x v="1"/>
    <s v="Enero"/>
    <s v="Enero"/>
    <n v="11"/>
    <s v="Contratación directa"/>
    <x v="1"/>
    <x v="9"/>
    <n v="98230000"/>
  </r>
  <r>
    <n v="80111600"/>
    <x v="86"/>
    <x v="0"/>
    <x v="3"/>
    <x v="1"/>
    <s v="Enero"/>
    <s v="Enero"/>
    <n v="10"/>
    <s v="Contratación directa"/>
    <x v="1"/>
    <x v="9"/>
    <n v="57780000"/>
  </r>
  <r>
    <n v="80111600"/>
    <x v="87"/>
    <x v="0"/>
    <x v="3"/>
    <x v="1"/>
    <s v="Enero"/>
    <s v="Enero"/>
    <n v="11"/>
    <s v="Contratación directa"/>
    <x v="1"/>
    <x v="7"/>
    <n v="135300000"/>
  </r>
  <r>
    <n v="80111600"/>
    <x v="88"/>
    <x v="0"/>
    <x v="3"/>
    <x v="1"/>
    <s v="Enero"/>
    <s v="Enero"/>
    <n v="11"/>
    <s v="Contratación directa"/>
    <x v="1"/>
    <x v="9"/>
    <n v="115566000"/>
  </r>
  <r>
    <n v="80111600"/>
    <x v="89"/>
    <x v="0"/>
    <x v="3"/>
    <x v="1"/>
    <s v="Enero"/>
    <s v="Enero"/>
    <n v="11"/>
    <s v="Contratación directa"/>
    <x v="1"/>
    <x v="6"/>
    <n v="98230000"/>
  </r>
  <r>
    <n v="80111600"/>
    <x v="90"/>
    <x v="0"/>
    <x v="3"/>
    <x v="1"/>
    <s v="Enero"/>
    <s v="Enero"/>
    <n v="11"/>
    <s v="Contratación directa"/>
    <x v="1"/>
    <x v="10"/>
    <n v="127127000"/>
  </r>
  <r>
    <n v="80111600"/>
    <x v="69"/>
    <x v="0"/>
    <x v="3"/>
    <x v="1"/>
    <s v="Enero"/>
    <s v="Enero"/>
    <n v="11"/>
    <s v="Contratación directa"/>
    <x v="1"/>
    <x v="9"/>
    <n v="115566000"/>
  </r>
  <r>
    <n v="80111600"/>
    <x v="91"/>
    <x v="0"/>
    <x v="3"/>
    <x v="1"/>
    <s v="Enero"/>
    <s v="Enero"/>
    <n v="11"/>
    <s v="Contratación directa"/>
    <x v="1"/>
    <x v="7"/>
    <n v="112750000"/>
  </r>
  <r>
    <n v="80111600"/>
    <x v="92"/>
    <x v="0"/>
    <x v="3"/>
    <x v="1"/>
    <s v="Enero"/>
    <s v="Enero"/>
    <n v="11"/>
    <s v="Contratación directa"/>
    <x v="1"/>
    <x v="7"/>
    <n v="138688000"/>
  </r>
  <r>
    <n v="80111600"/>
    <x v="93"/>
    <x v="0"/>
    <x v="3"/>
    <x v="1"/>
    <s v="Enero"/>
    <s v="Enero"/>
    <n v="11"/>
    <s v="Contratación directa"/>
    <x v="1"/>
    <x v="10"/>
    <n v="115566000"/>
  </r>
  <r>
    <n v="80111600"/>
    <x v="94"/>
    <x v="0"/>
    <x v="3"/>
    <x v="1"/>
    <s v="Enero"/>
    <s v="Enero"/>
    <n v="11"/>
    <s v="Contratación directa"/>
    <x v="1"/>
    <x v="7"/>
    <n v="115566000"/>
  </r>
  <r>
    <n v="80111600"/>
    <x v="95"/>
    <x v="0"/>
    <x v="3"/>
    <x v="1"/>
    <s v="Enero"/>
    <s v="Enero"/>
    <n v="11"/>
    <s v="Contratación directa"/>
    <x v="1"/>
    <x v="7"/>
    <n v="135300000"/>
  </r>
  <r>
    <n v="80111600"/>
    <x v="96"/>
    <x v="0"/>
    <x v="3"/>
    <x v="1"/>
    <s v="Enero"/>
    <s v="Enero"/>
    <n v="11"/>
    <s v="Contratación directa"/>
    <x v="1"/>
    <x v="7"/>
    <n v="135300000"/>
  </r>
  <r>
    <n v="80111600"/>
    <x v="97"/>
    <x v="0"/>
    <x v="3"/>
    <x v="1"/>
    <s v="Enero"/>
    <s v="Enero"/>
    <n v="11"/>
    <s v="Contratación directa"/>
    <x v="1"/>
    <x v="7"/>
    <n v="138688000"/>
  </r>
  <r>
    <n v="80111600"/>
    <x v="98"/>
    <x v="0"/>
    <x v="3"/>
    <x v="1"/>
    <s v="Enero"/>
    <s v="Enero"/>
    <n v="11"/>
    <s v="Contratación directa"/>
    <x v="1"/>
    <x v="7"/>
    <n v="115566000"/>
  </r>
  <r>
    <n v="80111600"/>
    <x v="99"/>
    <x v="0"/>
    <x v="3"/>
    <x v="1"/>
    <s v="Enero"/>
    <s v="Enero"/>
    <n v="11"/>
    <s v="Contratación directa"/>
    <x v="1"/>
    <x v="7"/>
    <n v="112750000"/>
  </r>
  <r>
    <n v="80111600"/>
    <x v="68"/>
    <x v="0"/>
    <x v="3"/>
    <x v="1"/>
    <s v="Enero"/>
    <s v="Enero"/>
    <n v="9"/>
    <s v="Contratación directa"/>
    <x v="1"/>
    <x v="7"/>
    <n v="78412500"/>
  </r>
  <r>
    <n v="80111600"/>
    <x v="64"/>
    <x v="0"/>
    <x v="3"/>
    <x v="1"/>
    <s v="Enero"/>
    <s v="Enero"/>
    <n v="11"/>
    <s v="Contratación directa"/>
    <x v="1"/>
    <x v="7"/>
    <n v="138688000"/>
  </r>
  <r>
    <n v="80111600"/>
    <x v="54"/>
    <x v="0"/>
    <x v="3"/>
    <x v="1"/>
    <s v="Enero"/>
    <s v="Enero"/>
    <n v="11"/>
    <s v="Contratación directa"/>
    <x v="1"/>
    <x v="7"/>
    <n v="127127000"/>
  </r>
  <r>
    <n v="80111600"/>
    <x v="58"/>
    <x v="0"/>
    <x v="3"/>
    <x v="1"/>
    <s v="Enero"/>
    <s v="Enero"/>
    <n v="11"/>
    <s v="Contratación directa"/>
    <x v="1"/>
    <x v="7"/>
    <n v="57783000"/>
  </r>
  <r>
    <n v="80111600"/>
    <x v="100"/>
    <x v="0"/>
    <x v="3"/>
    <x v="1"/>
    <s v="Enero"/>
    <s v="Enero"/>
    <n v="11"/>
    <s v="Contratación directa"/>
    <x v="1"/>
    <x v="7"/>
    <n v="127127000"/>
  </r>
  <r>
    <n v="80111600"/>
    <x v="101"/>
    <x v="0"/>
    <x v="3"/>
    <x v="1"/>
    <s v="Enero"/>
    <s v="Enero"/>
    <n v="11"/>
    <s v="Contratación directa"/>
    <x v="1"/>
    <x v="7"/>
    <n v="135025000"/>
  </r>
  <r>
    <n v="80111600"/>
    <x v="102"/>
    <x v="0"/>
    <x v="3"/>
    <x v="1"/>
    <s v="Enero"/>
    <s v="Enero"/>
    <n v="11"/>
    <s v="Contratación directa"/>
    <x v="1"/>
    <x v="7"/>
    <n v="115566000"/>
  </r>
  <r>
    <n v="80111600"/>
    <x v="103"/>
    <x v="0"/>
    <x v="3"/>
    <x v="1"/>
    <s v="Enero"/>
    <s v="Enero"/>
    <n v="11"/>
    <s v="Contratación directa"/>
    <x v="1"/>
    <x v="7"/>
    <n v="132198000"/>
  </r>
  <r>
    <n v="80111600"/>
    <x v="104"/>
    <x v="0"/>
    <x v="3"/>
    <x v="1"/>
    <s v="Enero"/>
    <s v="Enero"/>
    <n v="11"/>
    <s v="Contratación directa"/>
    <x v="1"/>
    <x v="7"/>
    <n v="98230000"/>
  </r>
  <r>
    <n v="80111600"/>
    <x v="105"/>
    <x v="0"/>
    <x v="3"/>
    <x v="1"/>
    <s v="Enero"/>
    <s v="Enero"/>
    <n v="11"/>
    <s v="Contratación directa"/>
    <x v="1"/>
    <x v="6"/>
    <n v="115566000"/>
  </r>
  <r>
    <n v="80111600"/>
    <x v="75"/>
    <x v="0"/>
    <x v="3"/>
    <x v="1"/>
    <s v="Enero"/>
    <s v="Enero"/>
    <n v="11"/>
    <s v="Contratación directa"/>
    <x v="1"/>
    <x v="7"/>
    <n v="138688000"/>
  </r>
  <r>
    <n v="80111600"/>
    <x v="106"/>
    <x v="0"/>
    <x v="3"/>
    <x v="1"/>
    <s v="Enero"/>
    <s v="Enero"/>
    <n v="11"/>
    <s v="Contratación directa"/>
    <x v="1"/>
    <x v="7"/>
    <n v="138688000"/>
  </r>
  <r>
    <n v="80111600"/>
    <x v="107"/>
    <x v="0"/>
    <x v="3"/>
    <x v="1"/>
    <s v="Enero"/>
    <s v="Enero"/>
    <n v="11"/>
    <s v="Contratación directa"/>
    <x v="1"/>
    <x v="7"/>
    <n v="138688000"/>
  </r>
  <r>
    <n v="80111600"/>
    <x v="108"/>
    <x v="0"/>
    <x v="3"/>
    <x v="1"/>
    <s v="Enero"/>
    <s v="Enero"/>
    <n v="11"/>
    <s v="Contratación directa"/>
    <x v="1"/>
    <x v="7"/>
    <n v="135300000"/>
  </r>
  <r>
    <n v="80111600"/>
    <x v="109"/>
    <x v="0"/>
    <x v="3"/>
    <x v="1"/>
    <s v="Enero"/>
    <s v="Enero"/>
    <n v="9"/>
    <s v="Contratación directa"/>
    <x v="1"/>
    <x v="7"/>
    <n v="81000000"/>
  </r>
  <r>
    <n v="80111600"/>
    <x v="59"/>
    <x v="0"/>
    <x v="3"/>
    <x v="1"/>
    <s v="Enero"/>
    <s v="Enero"/>
    <n v="11"/>
    <s v="Contratación directa"/>
    <x v="1"/>
    <x v="7"/>
    <n v="115566000"/>
  </r>
  <r>
    <n v="80111600"/>
    <x v="70"/>
    <x v="0"/>
    <x v="3"/>
    <x v="1"/>
    <s v="Enero"/>
    <s v="Enero"/>
    <n v="11"/>
    <s v="Contratación directa"/>
    <x v="1"/>
    <x v="7"/>
    <n v="63558000"/>
  </r>
  <r>
    <n v="80111600"/>
    <x v="110"/>
    <x v="0"/>
    <x v="3"/>
    <x v="1"/>
    <s v="Enero"/>
    <s v="Enero"/>
    <n v="9"/>
    <s v="Contratación directa"/>
    <x v="1"/>
    <x v="7"/>
    <n v="40500000"/>
  </r>
  <r>
    <n v="80111600"/>
    <x v="59"/>
    <x v="0"/>
    <x v="3"/>
    <x v="1"/>
    <s v="Enero"/>
    <s v="Enero"/>
    <n v="11"/>
    <s v="Contratación directa"/>
    <x v="1"/>
    <x v="7"/>
    <n v="95837500"/>
  </r>
  <r>
    <n v="80111600"/>
    <x v="83"/>
    <x v="0"/>
    <x v="3"/>
    <x v="1"/>
    <s v="Enero"/>
    <s v="Enero"/>
    <n v="11"/>
    <s v="Contratación directa"/>
    <x v="1"/>
    <x v="7"/>
    <n v="138688000"/>
  </r>
  <r>
    <n v="80111600"/>
    <x v="111"/>
    <x v="0"/>
    <x v="3"/>
    <x v="1"/>
    <s v="Enero"/>
    <s v="Enero"/>
    <n v="11"/>
    <s v="Contratación directa"/>
    <x v="1"/>
    <x v="7"/>
    <n v="115566000"/>
  </r>
  <r>
    <n v="80111600"/>
    <x v="59"/>
    <x v="0"/>
    <x v="3"/>
    <x v="1"/>
    <s v="Enero"/>
    <s v="Enero"/>
    <n v="11"/>
    <s v="Contratación directa"/>
    <x v="1"/>
    <x v="7"/>
    <n v="115566000"/>
  </r>
  <r>
    <n v="80111600"/>
    <x v="99"/>
    <x v="0"/>
    <x v="3"/>
    <x v="1"/>
    <s v="Enero"/>
    <s v="Enero"/>
    <n v="11"/>
    <s v="Contratación directa"/>
    <x v="1"/>
    <x v="7"/>
    <n v="112750000"/>
  </r>
  <r>
    <n v="80111600"/>
    <x v="64"/>
    <x v="0"/>
    <x v="3"/>
    <x v="1"/>
    <s v="Enero"/>
    <s v="Enero"/>
    <n v="11"/>
    <s v="Contratación directa"/>
    <x v="1"/>
    <x v="7"/>
    <n v="112750000"/>
  </r>
  <r>
    <n v="80111600"/>
    <x v="112"/>
    <x v="0"/>
    <x v="3"/>
    <x v="1"/>
    <s v="Enero"/>
    <s v="Enero"/>
    <n v="10.5"/>
    <s v="Contratación directa"/>
    <x v="1"/>
    <x v="7"/>
    <n v="93765000"/>
  </r>
  <r>
    <n v="80111600"/>
    <x v="113"/>
    <x v="0"/>
    <x v="3"/>
    <x v="1"/>
    <s v="Enero"/>
    <s v="Enero"/>
    <n v="9"/>
    <s v="Contratación directa"/>
    <x v="1"/>
    <x v="7"/>
    <n v="67500000"/>
  </r>
  <r>
    <n v="80111600"/>
    <x v="114"/>
    <x v="0"/>
    <x v="3"/>
    <x v="1"/>
    <s v="Enero"/>
    <s v="Enero"/>
    <n v="9"/>
    <s v="Contratación directa"/>
    <x v="1"/>
    <x v="7"/>
    <n v="81000000"/>
  </r>
  <r>
    <n v="80111600"/>
    <x v="108"/>
    <x v="0"/>
    <x v="3"/>
    <x v="1"/>
    <s v="Enero"/>
    <s v="Enero"/>
    <n v="11"/>
    <s v="Contratación directa"/>
    <x v="1"/>
    <x v="7"/>
    <n v="138688000"/>
  </r>
  <r>
    <n v="80111600"/>
    <x v="115"/>
    <x v="0"/>
    <x v="3"/>
    <x v="1"/>
    <s v="Enero"/>
    <s v="Enero"/>
    <n v="9"/>
    <s v="Contratación directa"/>
    <x v="1"/>
    <x v="7"/>
    <n v="41400000"/>
  </r>
  <r>
    <n v="80111600"/>
    <x v="56"/>
    <x v="0"/>
    <x v="3"/>
    <x v="1"/>
    <s v="Enero"/>
    <s v="Enero"/>
    <n v="11"/>
    <s v="Contratación directa"/>
    <x v="1"/>
    <x v="7"/>
    <n v="138688000"/>
  </r>
  <r>
    <n v="80111600"/>
    <x v="116"/>
    <x v="0"/>
    <x v="3"/>
    <x v="1"/>
    <s v="Enero"/>
    <s v="Enero"/>
    <n v="11"/>
    <s v="Contratación directa"/>
    <x v="1"/>
    <x v="7"/>
    <n v="138688000"/>
  </r>
  <r>
    <n v="80111600"/>
    <x v="117"/>
    <x v="0"/>
    <x v="3"/>
    <x v="1"/>
    <s v="Enero"/>
    <s v="Enero"/>
    <n v="11"/>
    <s v="Contratación directa"/>
    <x v="1"/>
    <x v="7"/>
    <n v="115566000"/>
  </r>
  <r>
    <n v="80111600"/>
    <x v="118"/>
    <x v="0"/>
    <x v="3"/>
    <x v="1"/>
    <s v="Enero"/>
    <s v="Enero"/>
    <n v="11"/>
    <s v="Contratación directa"/>
    <x v="1"/>
    <x v="7"/>
    <n v="75119000"/>
  </r>
  <r>
    <n v="80111600"/>
    <x v="119"/>
    <x v="0"/>
    <x v="3"/>
    <x v="1"/>
    <s v="Enero"/>
    <s v="Enero"/>
    <n v="11"/>
    <s v="Contratación directa"/>
    <x v="1"/>
    <x v="7"/>
    <n v="115566000"/>
  </r>
  <r>
    <n v="80111600"/>
    <x v="120"/>
    <x v="0"/>
    <x v="3"/>
    <x v="1"/>
    <s v="Enero"/>
    <s v="Enero"/>
    <n v="11"/>
    <s v="Contratación directa"/>
    <x v="1"/>
    <x v="7"/>
    <n v="112750000"/>
  </r>
  <r>
    <n v="80111600"/>
    <x v="121"/>
    <x v="0"/>
    <x v="3"/>
    <x v="1"/>
    <s v="Enero"/>
    <s v="Enero"/>
    <n v="11"/>
    <s v="Contratación directa"/>
    <x v="1"/>
    <x v="7"/>
    <n v="86680000"/>
  </r>
  <r>
    <n v="80111600"/>
    <x v="117"/>
    <x v="0"/>
    <x v="3"/>
    <x v="1"/>
    <s v="Enero"/>
    <s v="Enero"/>
    <n v="11"/>
    <s v="Contratación directa"/>
    <x v="1"/>
    <x v="7"/>
    <n v="115566000"/>
  </r>
  <r>
    <n v="80111600"/>
    <x v="122"/>
    <x v="0"/>
    <x v="3"/>
    <x v="1"/>
    <s v="Enero"/>
    <s v="Enero"/>
    <n v="11"/>
    <s v="Contratación directa"/>
    <x v="1"/>
    <x v="7"/>
    <n v="98230000"/>
  </r>
  <r>
    <n v="80111600"/>
    <x v="59"/>
    <x v="0"/>
    <x v="3"/>
    <x v="1"/>
    <s v="Enero"/>
    <s v="Enero"/>
    <n v="11"/>
    <s v="Contratación directa"/>
    <x v="1"/>
    <x v="7"/>
    <n v="98230000"/>
  </r>
  <r>
    <n v="80111600"/>
    <x v="119"/>
    <x v="0"/>
    <x v="3"/>
    <x v="1"/>
    <s v="Enero"/>
    <s v="Enero"/>
    <n v="11"/>
    <s v="Contratación directa"/>
    <x v="1"/>
    <x v="7"/>
    <n v="115566000"/>
  </r>
  <r>
    <n v="80111600"/>
    <x v="123"/>
    <x v="0"/>
    <x v="3"/>
    <x v="1"/>
    <s v="Enero"/>
    <s v="Enero"/>
    <n v="11"/>
    <s v="Contratación directa"/>
    <x v="1"/>
    <x v="7"/>
    <n v="98230000"/>
  </r>
  <r>
    <n v="80111600"/>
    <x v="124"/>
    <x v="0"/>
    <x v="3"/>
    <x v="1"/>
    <s v="Enero"/>
    <s v="Enero"/>
    <n v="11"/>
    <s v="Contratación directa"/>
    <x v="1"/>
    <x v="7"/>
    <n v="138688000"/>
  </r>
  <r>
    <n v="80111600"/>
    <x v="66"/>
    <x v="0"/>
    <x v="3"/>
    <x v="1"/>
    <s v="Enero"/>
    <s v="Enero"/>
    <n v="9"/>
    <s v="Contratación directa"/>
    <x v="1"/>
    <x v="7"/>
    <n v="45000000"/>
  </r>
  <r>
    <n v="80111600"/>
    <x v="125"/>
    <x v="0"/>
    <x v="3"/>
    <x v="1"/>
    <s v="Enero"/>
    <s v="Enero"/>
    <n v="10"/>
    <s v="Contratación directa"/>
    <x v="1"/>
    <x v="7"/>
    <n v="105060000"/>
  </r>
  <r>
    <n v="80111600"/>
    <x v="126"/>
    <x v="0"/>
    <x v="3"/>
    <x v="1"/>
    <s v="Enero"/>
    <s v="Enero"/>
    <n v="11"/>
    <s v="Contratación directa"/>
    <x v="1"/>
    <x v="7"/>
    <n v="150238000"/>
  </r>
  <r>
    <n v="80111600"/>
    <x v="127"/>
    <x v="0"/>
    <x v="3"/>
    <x v="1"/>
    <s v="Enero"/>
    <s v="Enero"/>
    <n v="11"/>
    <s v="Contratación directa"/>
    <x v="1"/>
    <x v="7"/>
    <n v="138688000"/>
  </r>
  <r>
    <n v="80111600"/>
    <x v="58"/>
    <x v="0"/>
    <x v="3"/>
    <x v="1"/>
    <s v="Enero"/>
    <s v="Enero"/>
    <n v="11"/>
    <s v="Contratación directa"/>
    <x v="1"/>
    <x v="7"/>
    <n v="98230000"/>
  </r>
  <r>
    <n v="80111600"/>
    <x v="128"/>
    <x v="0"/>
    <x v="3"/>
    <x v="1"/>
    <s v="Enero"/>
    <s v="Enero"/>
    <n v="11"/>
    <s v="Contratación directa"/>
    <x v="1"/>
    <x v="7"/>
    <n v="138688000"/>
  </r>
  <r>
    <n v="80111600"/>
    <x v="129"/>
    <x v="0"/>
    <x v="3"/>
    <x v="1"/>
    <s v="Enero"/>
    <s v="Enero"/>
    <n v="11"/>
    <s v="Contratación directa"/>
    <x v="1"/>
    <x v="7"/>
    <n v="138688000"/>
  </r>
  <r>
    <n v="80111600"/>
    <x v="108"/>
    <x v="0"/>
    <x v="3"/>
    <x v="1"/>
    <s v="Enero"/>
    <s v="Enero"/>
    <n v="11"/>
    <s v="Contratación directa"/>
    <x v="1"/>
    <x v="7"/>
    <n v="86680000"/>
  </r>
  <r>
    <n v="80111600"/>
    <x v="130"/>
    <x v="0"/>
    <x v="3"/>
    <x v="1"/>
    <s v="Enero"/>
    <s v="Enero"/>
    <n v="11"/>
    <s v="Contratación directa"/>
    <x v="1"/>
    <x v="7"/>
    <n v="98230000"/>
  </r>
  <r>
    <n v="80111600"/>
    <x v="58"/>
    <x v="0"/>
    <x v="3"/>
    <x v="1"/>
    <s v="Enero"/>
    <s v="Enero"/>
    <n v="9"/>
    <s v="Contratación directa"/>
    <x v="1"/>
    <x v="7"/>
    <n v="40500000"/>
  </r>
  <r>
    <n v="80111600"/>
    <x v="131"/>
    <x v="0"/>
    <x v="3"/>
    <x v="1"/>
    <s v="Enero"/>
    <s v="Enero"/>
    <n v="10.5"/>
    <s v="Contratación directa"/>
    <x v="1"/>
    <x v="7"/>
    <n v="36403500"/>
  </r>
  <r>
    <n v="80111600"/>
    <x v="66"/>
    <x v="0"/>
    <x v="3"/>
    <x v="1"/>
    <s v="Enero"/>
    <s v="Enero"/>
    <n v="11"/>
    <s v="Contratación directa"/>
    <x v="1"/>
    <x v="7"/>
    <n v="63558000"/>
  </r>
  <r>
    <n v="80111600"/>
    <x v="132"/>
    <x v="0"/>
    <x v="3"/>
    <x v="1"/>
    <s v="Enero"/>
    <s v="Enero"/>
    <n v="11"/>
    <s v="Contratación directa"/>
    <x v="1"/>
    <x v="7"/>
    <n v="115566000"/>
  </r>
  <r>
    <n v="80111600"/>
    <x v="133"/>
    <x v="0"/>
    <x v="3"/>
    <x v="1"/>
    <s v="Enero"/>
    <s v="Enero"/>
    <n v="11"/>
    <s v="Contratación directa"/>
    <x v="1"/>
    <x v="7"/>
    <n v="98230000"/>
  </r>
  <r>
    <n v="80111600"/>
    <x v="107"/>
    <x v="0"/>
    <x v="3"/>
    <x v="1"/>
    <s v="Enero"/>
    <s v="Enero"/>
    <n v="11"/>
    <s v="Contratación directa"/>
    <x v="1"/>
    <x v="7"/>
    <n v="138688000"/>
  </r>
  <r>
    <n v="80111600"/>
    <x v="134"/>
    <x v="0"/>
    <x v="3"/>
    <x v="1"/>
    <s v="Enero"/>
    <s v="Enero"/>
    <n v="11"/>
    <s v="Contratación directa"/>
    <x v="1"/>
    <x v="7"/>
    <n v="115566000"/>
  </r>
  <r>
    <n v="80111600"/>
    <x v="135"/>
    <x v="0"/>
    <x v="3"/>
    <x v="1"/>
    <s v="Enero"/>
    <s v="Enero"/>
    <n v="11"/>
    <s v="Contratación directa"/>
    <x v="1"/>
    <x v="7"/>
    <n v="101475000"/>
  </r>
  <r>
    <n v="80111600"/>
    <x v="136"/>
    <x v="0"/>
    <x v="3"/>
    <x v="1"/>
    <s v="Enero"/>
    <s v="Enero"/>
    <n v="11"/>
    <s v="Contratación directa"/>
    <x v="1"/>
    <x v="7"/>
    <n v="98230000"/>
  </r>
  <r>
    <n v="80111600"/>
    <x v="137"/>
    <x v="0"/>
    <x v="3"/>
    <x v="1"/>
    <s v="Enero"/>
    <s v="Enero"/>
    <n v="10.5"/>
    <s v="Contratación directa"/>
    <x v="1"/>
    <x v="7"/>
    <n v="110313000"/>
  </r>
  <r>
    <n v="80111600"/>
    <x v="136"/>
    <x v="0"/>
    <x v="3"/>
    <x v="1"/>
    <s v="Enero"/>
    <s v="Enero"/>
    <n v="9"/>
    <s v="Contratación directa"/>
    <x v="1"/>
    <x v="7"/>
    <n v="81000000"/>
  </r>
  <r>
    <n v="80111600"/>
    <x v="138"/>
    <x v="0"/>
    <x v="3"/>
    <x v="1"/>
    <s v="Enero"/>
    <s v="Enero"/>
    <n v="10"/>
    <s v="Contratación directa"/>
    <x v="1"/>
    <x v="7"/>
    <n v="78930000"/>
  </r>
  <r>
    <n v="80111600"/>
    <x v="139"/>
    <x v="0"/>
    <x v="3"/>
    <x v="1"/>
    <s v="Enero"/>
    <s v="Enero"/>
    <n v="11"/>
    <s v="Contratación directa"/>
    <x v="1"/>
    <x v="7"/>
    <n v="149963000"/>
  </r>
  <r>
    <n v="80111600"/>
    <x v="140"/>
    <x v="0"/>
    <x v="3"/>
    <x v="1"/>
    <s v="Enero"/>
    <s v="Enero"/>
    <n v="11"/>
    <s v="Contratación directa"/>
    <x v="1"/>
    <x v="7"/>
    <n v="115566000"/>
  </r>
  <r>
    <n v="80111600"/>
    <x v="141"/>
    <x v="0"/>
    <x v="3"/>
    <x v="1"/>
    <s v="Enero"/>
    <s v="Enero"/>
    <n v="11"/>
    <s v="Contratación directa"/>
    <x v="1"/>
    <x v="7"/>
    <n v="138688000"/>
  </r>
  <r>
    <n v="80111600"/>
    <x v="142"/>
    <x v="0"/>
    <x v="3"/>
    <x v="1"/>
    <s v="Enero"/>
    <s v="Enero"/>
    <n v="10.5"/>
    <s v="Contratación directa"/>
    <x v="1"/>
    <x v="7"/>
    <n v="55156500"/>
  </r>
  <r>
    <n v="80111600"/>
    <x v="64"/>
    <x v="0"/>
    <x v="3"/>
    <x v="1"/>
    <s v="Enero"/>
    <s v="Enero"/>
    <n v="10.5"/>
    <s v="Contratación directa"/>
    <x v="1"/>
    <x v="7"/>
    <n v="132384000"/>
  </r>
  <r>
    <n v="80111600"/>
    <x v="132"/>
    <x v="0"/>
    <x v="3"/>
    <x v="1"/>
    <s v="Enero"/>
    <s v="Enero"/>
    <n v="11"/>
    <s v="Contratación directa"/>
    <x v="1"/>
    <x v="7"/>
    <n v="98230000"/>
  </r>
  <r>
    <n v="80111600"/>
    <x v="64"/>
    <x v="0"/>
    <x v="3"/>
    <x v="1"/>
    <s v="Enero"/>
    <s v="Enero"/>
    <n v="10.5"/>
    <s v="Contratación directa"/>
    <x v="1"/>
    <x v="7"/>
    <n v="82729500"/>
  </r>
  <r>
    <n v="80111600"/>
    <x v="143"/>
    <x v="0"/>
    <x v="3"/>
    <x v="1"/>
    <s v="Enero"/>
    <s v="Enero"/>
    <n v="11"/>
    <s v="Contratación directa"/>
    <x v="1"/>
    <x v="7"/>
    <n v="173349000"/>
  </r>
  <r>
    <n v="80111600"/>
    <x v="144"/>
    <x v="0"/>
    <x v="3"/>
    <x v="1"/>
    <s v="Enero"/>
    <s v="Enero"/>
    <n v="11"/>
    <s v="Contratación directa"/>
    <x v="1"/>
    <x v="7"/>
    <n v="138688000"/>
  </r>
  <r>
    <n v="80111600"/>
    <x v="107"/>
    <x v="0"/>
    <x v="3"/>
    <x v="1"/>
    <s v="Enero"/>
    <s v="Enero"/>
    <n v="9"/>
    <s v="Contratación directa"/>
    <x v="1"/>
    <x v="7"/>
    <n v="94500000"/>
  </r>
  <r>
    <n v="80111600"/>
    <x v="38"/>
    <x v="0"/>
    <x v="3"/>
    <x v="1"/>
    <s v="Enero"/>
    <s v="Enero"/>
    <n v="10"/>
    <s v="Contratación directa"/>
    <x v="1"/>
    <x v="7"/>
    <n v="42030000"/>
  </r>
  <r>
    <n v="80111600"/>
    <x v="38"/>
    <x v="0"/>
    <x v="3"/>
    <x v="1"/>
    <s v="Enero"/>
    <s v="Enero"/>
    <n v="10"/>
    <s v="Contratación directa"/>
    <x v="1"/>
    <x v="7"/>
    <n v="34670000"/>
  </r>
  <r>
    <n v="80111600"/>
    <x v="38"/>
    <x v="0"/>
    <x v="3"/>
    <x v="1"/>
    <s v="Enero"/>
    <s v="Enero"/>
    <n v="10"/>
    <s v="Contratación directa"/>
    <x v="1"/>
    <x v="7"/>
    <n v="44130000"/>
  </r>
  <r>
    <n v="80111600"/>
    <x v="38"/>
    <x v="0"/>
    <x v="3"/>
    <x v="1"/>
    <s v="Enero"/>
    <s v="Enero"/>
    <n v="10"/>
    <s v="Contratación directa"/>
    <x v="1"/>
    <x v="7"/>
    <n v="34150000"/>
  </r>
  <r>
    <n v="80111600"/>
    <x v="145"/>
    <x v="0"/>
    <x v="3"/>
    <x v="1"/>
    <s v="Enero"/>
    <s v="Enero"/>
    <n v="11"/>
    <s v="Contratación directa"/>
    <x v="1"/>
    <x v="7"/>
    <n v="112750000"/>
  </r>
  <r>
    <n v="80111600"/>
    <x v="57"/>
    <x v="0"/>
    <x v="3"/>
    <x v="1"/>
    <s v="Enero"/>
    <s v="Enero"/>
    <n v="11"/>
    <s v="Contratación directa"/>
    <x v="1"/>
    <x v="7"/>
    <n v="112750000"/>
  </r>
  <r>
    <n v="80111600"/>
    <x v="101"/>
    <x v="0"/>
    <x v="3"/>
    <x v="1"/>
    <s v="Enero"/>
    <s v="Enero"/>
    <n v="9"/>
    <s v="Contratación directa"/>
    <x v="1"/>
    <x v="7"/>
    <n v="108000000"/>
  </r>
  <r>
    <n v="80111600"/>
    <x v="146"/>
    <x v="0"/>
    <x v="3"/>
    <x v="1"/>
    <s v="Enero"/>
    <s v="Enero"/>
    <n v="9"/>
    <s v="Contratación directa"/>
    <x v="1"/>
    <x v="7"/>
    <n v="31500000"/>
  </r>
  <r>
    <n v="80111600"/>
    <x v="147"/>
    <x v="0"/>
    <x v="3"/>
    <x v="1"/>
    <s v="Enero"/>
    <s v="Enero"/>
    <n v="9"/>
    <s v="Contratación directa"/>
    <x v="1"/>
    <x v="7"/>
    <n v="67500000"/>
  </r>
  <r>
    <n v="80111600"/>
    <x v="68"/>
    <x v="0"/>
    <x v="3"/>
    <x v="1"/>
    <s v="Enero"/>
    <s v="Enero"/>
    <n v="9"/>
    <s v="Contratación directa"/>
    <x v="1"/>
    <x v="7"/>
    <n v="90000000"/>
  </r>
  <r>
    <n v="80111600"/>
    <x v="66"/>
    <x v="0"/>
    <x v="3"/>
    <x v="1"/>
    <s v="Enero"/>
    <s v="Enero"/>
    <n v="9"/>
    <s v="Contratación directa"/>
    <x v="1"/>
    <x v="7"/>
    <n v="49500000"/>
  </r>
  <r>
    <n v="80111600"/>
    <x v="148"/>
    <x v="0"/>
    <x v="3"/>
    <x v="1"/>
    <s v="Enero"/>
    <s v="Enero"/>
    <n v="9"/>
    <s v="Contratación directa"/>
    <x v="1"/>
    <x v="7"/>
    <n v="81000000"/>
  </r>
  <r>
    <n v="80111600"/>
    <x v="149"/>
    <x v="0"/>
    <x v="3"/>
    <x v="1"/>
    <s v="Enero"/>
    <s v="Enero"/>
    <n v="11"/>
    <s v="Contratación directa"/>
    <x v="1"/>
    <x v="9"/>
    <n v="86680000"/>
  </r>
  <r>
    <n v="80111600"/>
    <x v="66"/>
    <x v="0"/>
    <x v="3"/>
    <x v="1"/>
    <s v="Enero"/>
    <s v="Enero"/>
    <n v="9"/>
    <s v="Contratación directa"/>
    <x v="1"/>
    <x v="7"/>
    <n v="58500000"/>
  </r>
  <r>
    <n v="80111600"/>
    <x v="38"/>
    <x v="0"/>
    <x v="3"/>
    <x v="1"/>
    <s v="Enero"/>
    <s v="Enero"/>
    <n v="10"/>
    <s v="Contratación directa"/>
    <x v="1"/>
    <x v="7"/>
    <n v="42030000"/>
  </r>
  <r>
    <n v="80111600"/>
    <x v="150"/>
    <x v="0"/>
    <x v="3"/>
    <x v="1"/>
    <s v="Enero"/>
    <s v="Enero"/>
    <n v="10"/>
    <s v="Contratación directa"/>
    <x v="1"/>
    <x v="9"/>
    <n v="126080000"/>
  </r>
  <r>
    <n v="80111600"/>
    <x v="39"/>
    <x v="0"/>
    <x v="3"/>
    <x v="1"/>
    <s v="Enero"/>
    <s v="Enero"/>
    <n v="11"/>
    <s v="Contratación directa"/>
    <x v="1"/>
    <x v="6"/>
    <n v="101475000"/>
  </r>
  <r>
    <n v="80111600"/>
    <x v="151"/>
    <x v="0"/>
    <x v="3"/>
    <x v="1"/>
    <s v="Enero"/>
    <s v="Enero"/>
    <n v="11"/>
    <s v="Contratación directa"/>
    <x v="1"/>
    <x v="7"/>
    <n v="112750000"/>
  </r>
  <r>
    <n v="80111600"/>
    <x v="108"/>
    <x v="0"/>
    <x v="3"/>
    <x v="1"/>
    <s v="Enero"/>
    <s v="Enero"/>
    <n v="11"/>
    <s v="Contratación directa"/>
    <x v="1"/>
    <x v="7"/>
    <n v="95837500"/>
  </r>
  <r>
    <n v="80111600"/>
    <x v="152"/>
    <x v="0"/>
    <x v="3"/>
    <x v="1"/>
    <s v="Enero"/>
    <s v="Enero"/>
    <n v="8"/>
    <s v="Contratación directa"/>
    <x v="1"/>
    <x v="9"/>
    <n v="92456000"/>
  </r>
  <r>
    <n v="80111600"/>
    <x v="153"/>
    <x v="0"/>
    <x v="3"/>
    <x v="1"/>
    <s v="Enero"/>
    <s v="Enero"/>
    <n v="8"/>
    <s v="Contratación directa"/>
    <x v="1"/>
    <x v="7"/>
    <n v="58937500"/>
  </r>
  <r>
    <n v="80111600"/>
    <x v="154"/>
    <x v="0"/>
    <x v="3"/>
    <x v="1"/>
    <s v="Enero"/>
    <s v="Enero"/>
    <n v="8"/>
    <s v="Contratación directa"/>
    <x v="1"/>
    <x v="7"/>
    <n v="57656257"/>
  </r>
  <r>
    <n v="80111600"/>
    <x v="155"/>
    <x v="0"/>
    <x v="3"/>
    <x v="1"/>
    <s v="Enero"/>
    <s v="Enero"/>
    <n v="8"/>
    <s v="Contratación directa"/>
    <x v="1"/>
    <x v="7"/>
    <n v="30750000"/>
  </r>
  <r>
    <n v="80111600"/>
    <x v="156"/>
    <x v="0"/>
    <x v="3"/>
    <x v="1"/>
    <s v="Enero"/>
    <s v="Enero"/>
    <n v="8"/>
    <s v="Contratación directa"/>
    <x v="1"/>
    <x v="7"/>
    <n v="106600000"/>
  </r>
  <r>
    <n v="80111600"/>
    <x v="68"/>
    <x v="0"/>
    <x v="3"/>
    <x v="1"/>
    <s v="Enero"/>
    <s v="Enero"/>
    <n v="9"/>
    <s v="Contratación directa"/>
    <x v="1"/>
    <x v="7"/>
    <n v="78412500"/>
  </r>
  <r>
    <n v="80111600"/>
    <x v="157"/>
    <x v="0"/>
    <x v="3"/>
    <x v="1"/>
    <s v="Enero"/>
    <s v="Enero"/>
    <n v="9"/>
    <s v="Contratación directa"/>
    <x v="1"/>
    <x v="7"/>
    <n v="81000000"/>
  </r>
  <r>
    <n v="80111600"/>
    <x v="107"/>
    <x v="0"/>
    <x v="3"/>
    <x v="1"/>
    <s v="Enero"/>
    <s v="Enero"/>
    <n v="9"/>
    <s v="Contratación directa"/>
    <x v="1"/>
    <x v="7"/>
    <n v="110700000"/>
  </r>
  <r>
    <n v="80111600"/>
    <x v="107"/>
    <x v="0"/>
    <x v="3"/>
    <x v="1"/>
    <s v="Enero"/>
    <s v="Enero"/>
    <n v="9"/>
    <s v="Contratación directa"/>
    <x v="1"/>
    <x v="7"/>
    <n v="110700000"/>
  </r>
  <r>
    <n v="80111600"/>
    <x v="107"/>
    <x v="0"/>
    <x v="3"/>
    <x v="1"/>
    <s v="Enero"/>
    <s v="Enero"/>
    <n v="9"/>
    <s v="Contratación directa"/>
    <x v="1"/>
    <x v="7"/>
    <n v="110700000"/>
  </r>
  <r>
    <n v="80111600"/>
    <x v="129"/>
    <x v="0"/>
    <x v="3"/>
    <x v="1"/>
    <s v="Enero"/>
    <s v="Enero"/>
    <n v="9"/>
    <s v="Contratación directa"/>
    <x v="1"/>
    <x v="7"/>
    <n v="81000000"/>
  </r>
  <r>
    <n v="80111600"/>
    <x v="144"/>
    <x v="0"/>
    <x v="3"/>
    <x v="1"/>
    <s v="Enero"/>
    <s v="Enero"/>
    <n v="9"/>
    <s v="Contratación directa"/>
    <x v="1"/>
    <x v="7"/>
    <n v="81000000"/>
  </r>
  <r>
    <n v="80111600"/>
    <x v="158"/>
    <x v="0"/>
    <x v="3"/>
    <x v="1"/>
    <s v="Enero"/>
    <s v="Enero"/>
    <n v="11"/>
    <s v="Contratación directa"/>
    <x v="1"/>
    <x v="9"/>
    <n v="127127000"/>
  </r>
  <r>
    <n v="80111600"/>
    <x v="159"/>
    <x v="0"/>
    <x v="4"/>
    <x v="2"/>
    <s v="Enero"/>
    <s v="Enero"/>
    <n v="11"/>
    <s v="Contratación directa"/>
    <x v="0"/>
    <x v="11"/>
    <n v="127000000"/>
  </r>
  <r>
    <n v="80111600"/>
    <x v="160"/>
    <x v="0"/>
    <x v="4"/>
    <x v="2"/>
    <s v="Enero"/>
    <s v="Enero"/>
    <n v="11"/>
    <s v="Contratación directa"/>
    <x v="0"/>
    <x v="11"/>
    <n v="127000000"/>
  </r>
  <r>
    <n v="80111600"/>
    <x v="160"/>
    <x v="0"/>
    <x v="4"/>
    <x v="2"/>
    <s v="Enero"/>
    <s v="Enero"/>
    <n v="11"/>
    <s v="Contratación directa"/>
    <x v="0"/>
    <x v="11"/>
    <n v="127000000"/>
  </r>
  <r>
    <n v="80111600"/>
    <x v="160"/>
    <x v="0"/>
    <x v="5"/>
    <x v="2"/>
    <s v="Enero"/>
    <s v="Enero"/>
    <n v="11"/>
    <s v="Contratación directa"/>
    <x v="0"/>
    <x v="0"/>
    <n v="127000000"/>
  </r>
  <r>
    <n v="80111600"/>
    <x v="161"/>
    <x v="0"/>
    <x v="4"/>
    <x v="2"/>
    <s v="Enero"/>
    <s v="Enero"/>
    <n v="11"/>
    <s v="Contratación directa"/>
    <x v="0"/>
    <x v="11"/>
    <n v="127000000"/>
  </r>
  <r>
    <n v="80111600"/>
    <x v="160"/>
    <x v="0"/>
    <x v="5"/>
    <x v="2"/>
    <s v="Enero"/>
    <s v="Enero"/>
    <n v="11"/>
    <s v="Contratación directa"/>
    <x v="0"/>
    <x v="0"/>
    <n v="127000000"/>
  </r>
  <r>
    <n v="80111600"/>
    <x v="162"/>
    <x v="0"/>
    <x v="4"/>
    <x v="2"/>
    <s v="Enero"/>
    <s v="Enero"/>
    <n v="11"/>
    <s v="Contratación directa"/>
    <x v="0"/>
    <x v="0"/>
    <n v="127000000"/>
  </r>
  <r>
    <n v="80111600"/>
    <x v="162"/>
    <x v="0"/>
    <x v="4"/>
    <x v="2"/>
    <s v="Enero"/>
    <s v="Enero"/>
    <n v="11"/>
    <s v="Contratación directa"/>
    <x v="0"/>
    <x v="0"/>
    <n v="127000000"/>
  </r>
  <r>
    <n v="80111600"/>
    <x v="162"/>
    <x v="0"/>
    <x v="4"/>
    <x v="2"/>
    <s v="Enero"/>
    <s v="Enero"/>
    <n v="11"/>
    <s v="Contratación directa"/>
    <x v="0"/>
    <x v="11"/>
    <n v="127000000"/>
  </r>
  <r>
    <n v="80111600"/>
    <x v="163"/>
    <x v="0"/>
    <x v="4"/>
    <x v="2"/>
    <s v="Enero"/>
    <s v="Enero"/>
    <n v="11"/>
    <s v="Contratación directa"/>
    <x v="0"/>
    <x v="0"/>
    <n v="161000000"/>
  </r>
  <r>
    <n v="80111600"/>
    <x v="164"/>
    <x v="0"/>
    <x v="4"/>
    <x v="2"/>
    <s v="Enero"/>
    <s v="Enero"/>
    <n v="11"/>
    <s v="Contratación directa"/>
    <x v="0"/>
    <x v="0"/>
    <n v="138000000"/>
  </r>
  <r>
    <n v="80111600"/>
    <x v="164"/>
    <x v="0"/>
    <x v="4"/>
    <x v="2"/>
    <s v="Enero"/>
    <s v="Enero"/>
    <n v="11"/>
    <s v="Contratación directa"/>
    <x v="0"/>
    <x v="11"/>
    <n v="127000000"/>
  </r>
  <r>
    <n v="80111600"/>
    <x v="160"/>
    <x v="0"/>
    <x v="5"/>
    <x v="2"/>
    <s v="Enero"/>
    <s v="Enero"/>
    <n v="11"/>
    <s v="Contratación directa"/>
    <x v="0"/>
    <x v="11"/>
    <n v="77000000"/>
  </r>
  <r>
    <n v="80111600"/>
    <x v="160"/>
    <x v="0"/>
    <x v="5"/>
    <x v="2"/>
    <s v="Enero"/>
    <s v="Enero"/>
    <n v="9"/>
    <s v="Contratación directa"/>
    <x v="0"/>
    <x v="11"/>
    <n v="90000000"/>
  </r>
  <r>
    <n v="80111600"/>
    <x v="160"/>
    <x v="0"/>
    <x v="5"/>
    <x v="2"/>
    <s v="Enero"/>
    <s v="Enero"/>
    <n v="9"/>
    <s v="Contratación directa"/>
    <x v="0"/>
    <x v="11"/>
    <n v="104000000"/>
  </r>
  <r>
    <n v="80111600"/>
    <x v="164"/>
    <x v="0"/>
    <x v="4"/>
    <x v="2"/>
    <s v="Enero"/>
    <s v="Enero"/>
    <n v="9"/>
    <s v="Contratación directa"/>
    <x v="0"/>
    <x v="11"/>
    <n v="72000000"/>
  </r>
  <r>
    <n v="80111600"/>
    <x v="160"/>
    <x v="0"/>
    <x v="5"/>
    <x v="2"/>
    <s v="Enero"/>
    <s v="Enero"/>
    <n v="9"/>
    <s v="Contratación directa"/>
    <x v="0"/>
    <x v="0"/>
    <n v="104000000"/>
  </r>
  <r>
    <n v="80111600"/>
    <x v="164"/>
    <x v="0"/>
    <x v="4"/>
    <x v="2"/>
    <s v="Enero"/>
    <s v="Enero"/>
    <n v="9"/>
    <s v="Contratación directa"/>
    <x v="0"/>
    <x v="11"/>
    <n v="90000000"/>
  </r>
  <r>
    <n v="80111600"/>
    <x v="165"/>
    <x v="0"/>
    <x v="4"/>
    <x v="2"/>
    <s v="Enero"/>
    <s v="Enero"/>
    <n v="11"/>
    <s v="Contratación directa"/>
    <x v="0"/>
    <x v="11"/>
    <n v="104000000"/>
  </r>
  <r>
    <n v="80111600"/>
    <x v="166"/>
    <x v="0"/>
    <x v="4"/>
    <x v="2"/>
    <s v="Enero"/>
    <s v="Enero"/>
    <n v="9"/>
    <s v="Contratación directa"/>
    <x v="0"/>
    <x v="0"/>
    <n v="104000000"/>
  </r>
  <r>
    <n v="80111600"/>
    <x v="165"/>
    <x v="0"/>
    <x v="4"/>
    <x v="2"/>
    <s v="Enero"/>
    <s v="Enero"/>
    <n v="11"/>
    <s v="Contratación directa"/>
    <x v="0"/>
    <x v="11"/>
    <n v="104000000"/>
  </r>
  <r>
    <n v="80111600"/>
    <x v="164"/>
    <x v="0"/>
    <x v="4"/>
    <x v="2"/>
    <s v="Enero"/>
    <s v="Enero"/>
    <n v="9"/>
    <s v="Contratación directa"/>
    <x v="0"/>
    <x v="11"/>
    <n v="94500000"/>
  </r>
  <r>
    <n v="80111600"/>
    <x v="164"/>
    <x v="0"/>
    <x v="4"/>
    <x v="2"/>
    <s v="Enero"/>
    <s v="Enero"/>
    <n v="9"/>
    <s v="Contratación directa"/>
    <x v="0"/>
    <x v="11"/>
    <n v="94500000"/>
  </r>
  <r>
    <n v="80111600"/>
    <x v="164"/>
    <x v="0"/>
    <x v="4"/>
    <x v="2"/>
    <s v="Enero"/>
    <s v="Enero"/>
    <n v="9"/>
    <s v="Contratación directa"/>
    <x v="0"/>
    <x v="11"/>
    <n v="94500000"/>
  </r>
  <r>
    <n v="80111600"/>
    <x v="164"/>
    <x v="0"/>
    <x v="4"/>
    <x v="2"/>
    <s v="Enero"/>
    <s v="Enero"/>
    <n v="9"/>
    <s v="Contratación directa"/>
    <x v="0"/>
    <x v="11"/>
    <n v="94500000"/>
  </r>
  <r>
    <n v="80111600"/>
    <x v="164"/>
    <x v="0"/>
    <x v="4"/>
    <x v="2"/>
    <s v="Enero"/>
    <s v="Enero"/>
    <n v="11"/>
    <s v="Contratación directa"/>
    <x v="0"/>
    <x v="0"/>
    <n v="127000000"/>
  </r>
  <r>
    <n v="80111600"/>
    <x v="164"/>
    <x v="0"/>
    <x v="4"/>
    <x v="2"/>
    <s v="Enero"/>
    <s v="Enero"/>
    <n v="11"/>
    <s v="Contratación directa"/>
    <x v="0"/>
    <x v="11"/>
    <n v="127000000"/>
  </r>
  <r>
    <n v="80111600"/>
    <x v="167"/>
    <x v="0"/>
    <x v="5"/>
    <x v="2"/>
    <s v="Enero"/>
    <s v="Enero"/>
    <n v="11"/>
    <s v="Contratación directa"/>
    <x v="0"/>
    <x v="11"/>
    <n v="127000000"/>
  </r>
  <r>
    <n v="80111600"/>
    <x v="160"/>
    <x v="0"/>
    <x v="5"/>
    <x v="2"/>
    <s v="Enero"/>
    <s v="Enero"/>
    <n v="11"/>
    <s v="Contratación directa"/>
    <x v="0"/>
    <x v="11"/>
    <n v="127000000"/>
  </r>
  <r>
    <n v="80111600"/>
    <x v="160"/>
    <x v="0"/>
    <x v="5"/>
    <x v="2"/>
    <s v="Enero"/>
    <s v="Enero"/>
    <n v="11"/>
    <s v="Contratación directa"/>
    <x v="0"/>
    <x v="11"/>
    <n v="127000000"/>
  </r>
  <r>
    <n v="80111600"/>
    <x v="168"/>
    <x v="0"/>
    <x v="5"/>
    <x v="2"/>
    <s v="Enero"/>
    <s v="Enero"/>
    <n v="11"/>
    <s v="Contratación directa"/>
    <x v="0"/>
    <x v="11"/>
    <n v="138500000"/>
  </r>
  <r>
    <n v="80111600"/>
    <x v="160"/>
    <x v="0"/>
    <x v="5"/>
    <x v="2"/>
    <s v="Enero"/>
    <s v="Enero"/>
    <n v="11"/>
    <s v="Contratación directa"/>
    <x v="0"/>
    <x v="11"/>
    <n v="127000000"/>
  </r>
  <r>
    <n v="80111600"/>
    <x v="164"/>
    <x v="0"/>
    <x v="4"/>
    <x v="2"/>
    <s v="Enero"/>
    <s v="Enero"/>
    <n v="9"/>
    <s v="Contratación directa"/>
    <x v="0"/>
    <x v="11"/>
    <n v="90000000"/>
  </r>
  <r>
    <n v="80111600"/>
    <x v="160"/>
    <x v="0"/>
    <x v="5"/>
    <x v="2"/>
    <s v="Enero"/>
    <s v="Enero"/>
    <n v="11"/>
    <s v="Contratación directa"/>
    <x v="0"/>
    <x v="11"/>
    <n v="127000000"/>
  </r>
  <r>
    <n v="80111600"/>
    <x v="160"/>
    <x v="0"/>
    <x v="5"/>
    <x v="2"/>
    <s v="Enero"/>
    <s v="Enero"/>
    <n v="11"/>
    <s v="Contratación directa"/>
    <x v="0"/>
    <x v="11"/>
    <n v="127000000"/>
  </r>
  <r>
    <n v="80111600"/>
    <x v="160"/>
    <x v="0"/>
    <x v="5"/>
    <x v="2"/>
    <s v="Enero"/>
    <s v="Enero"/>
    <n v="11"/>
    <s v="Contratación directa"/>
    <x v="0"/>
    <x v="11"/>
    <n v="127000000"/>
  </r>
  <r>
    <n v="80111600"/>
    <x v="160"/>
    <x v="0"/>
    <x v="5"/>
    <x v="2"/>
    <s v="Enero"/>
    <s v="Enero"/>
    <n v="11"/>
    <s v="Contratación directa"/>
    <x v="0"/>
    <x v="11"/>
    <n v="127000000"/>
  </r>
  <r>
    <n v="80111600"/>
    <x v="169"/>
    <x v="0"/>
    <x v="5"/>
    <x v="2"/>
    <s v="Enero"/>
    <s v="Enero"/>
    <n v="11"/>
    <s v="Contratación directa"/>
    <x v="0"/>
    <x v="11"/>
    <n v="70000000"/>
  </r>
  <r>
    <n v="80111600"/>
    <x v="160"/>
    <x v="0"/>
    <x v="5"/>
    <x v="2"/>
    <s v="Febrero"/>
    <s v="Octubre"/>
    <n v="9"/>
    <s v="Contratación directa"/>
    <x v="0"/>
    <x v="0"/>
    <n v="81000000"/>
  </r>
  <r>
    <n v="80111600"/>
    <x v="160"/>
    <x v="0"/>
    <x v="5"/>
    <x v="2"/>
    <s v="Enero"/>
    <s v="Enero"/>
    <n v="9"/>
    <s v="Contratación directa"/>
    <x v="0"/>
    <x v="0"/>
    <n v="80000000"/>
  </r>
  <r>
    <n v="80111600"/>
    <x v="169"/>
    <x v="0"/>
    <x v="5"/>
    <x v="2"/>
    <s v="Enero"/>
    <s v="Enero"/>
    <n v="9"/>
    <s v="Contratación directa"/>
    <x v="0"/>
    <x v="11"/>
    <n v="47000000"/>
  </r>
  <r>
    <n v="80111600"/>
    <x v="164"/>
    <x v="0"/>
    <x v="4"/>
    <x v="2"/>
    <s v="Enero"/>
    <s v="Enero"/>
    <n v="9"/>
    <s v="Contratación directa"/>
    <x v="0"/>
    <x v="11"/>
    <n v="104000000"/>
  </r>
  <r>
    <n v="80111600"/>
    <x v="164"/>
    <x v="0"/>
    <x v="4"/>
    <x v="2"/>
    <s v="Enero"/>
    <s v="Enero"/>
    <n v="11"/>
    <s v="Contratación directa"/>
    <x v="0"/>
    <x v="11"/>
    <n v="77000000"/>
  </r>
  <r>
    <n v="80111600"/>
    <x v="169"/>
    <x v="0"/>
    <x v="5"/>
    <x v="2"/>
    <s v="Enero"/>
    <s v="Enero"/>
    <n v="9"/>
    <s v="Contratación directa"/>
    <x v="0"/>
    <x v="11"/>
    <n v="54000000"/>
  </r>
  <r>
    <n v="80111600"/>
    <x v="164"/>
    <x v="0"/>
    <x v="4"/>
    <x v="2"/>
    <s v="Enero"/>
    <s v="Enero"/>
    <n v="9"/>
    <s v="Contratación directa"/>
    <x v="0"/>
    <x v="11"/>
    <n v="104000000"/>
  </r>
  <r>
    <n v="80111600"/>
    <x v="170"/>
    <x v="0"/>
    <x v="6"/>
    <x v="2"/>
    <s v="Enero"/>
    <s v="Enero"/>
    <n v="9"/>
    <s v="Contratación directa"/>
    <x v="0"/>
    <x v="0"/>
    <n v="104000000"/>
  </r>
  <r>
    <n v="80111600"/>
    <x v="171"/>
    <x v="0"/>
    <x v="6"/>
    <x v="2"/>
    <s v="Enero"/>
    <s v="Enero"/>
    <n v="11"/>
    <s v="Contratación directa"/>
    <x v="0"/>
    <x v="0"/>
    <n v="98000000"/>
  </r>
  <r>
    <n v="80111600"/>
    <x v="172"/>
    <x v="0"/>
    <x v="6"/>
    <x v="2"/>
    <s v="Enero"/>
    <s v="Enero"/>
    <n v="9"/>
    <s v="Contratación directa"/>
    <x v="0"/>
    <x v="11"/>
    <n v="40500000"/>
  </r>
  <r>
    <n v="80111600"/>
    <x v="171"/>
    <x v="0"/>
    <x v="6"/>
    <x v="2"/>
    <s v="Enero"/>
    <s v="Enero"/>
    <n v="9"/>
    <s v="Contratación directa"/>
    <x v="0"/>
    <x v="0"/>
    <n v="90000000"/>
  </r>
  <r>
    <n v="80111600"/>
    <x v="173"/>
    <x v="0"/>
    <x v="6"/>
    <x v="2"/>
    <s v="Enero"/>
    <s v="Enero"/>
    <n v="9"/>
    <s v="Contratación directa"/>
    <x v="0"/>
    <x v="0"/>
    <n v="69500000"/>
  </r>
  <r>
    <n v="80111600"/>
    <x v="174"/>
    <x v="0"/>
    <x v="6"/>
    <x v="2"/>
    <s v="Enero"/>
    <s v="Enero"/>
    <n v="9"/>
    <s v="Contratación directa"/>
    <x v="0"/>
    <x v="0"/>
    <n v="56500000"/>
  </r>
  <r>
    <n v="80111600"/>
    <x v="175"/>
    <x v="0"/>
    <x v="6"/>
    <x v="2"/>
    <s v="Enero"/>
    <s v="Enero"/>
    <n v="9"/>
    <s v="Contratación directa"/>
    <x v="0"/>
    <x v="0"/>
    <n v="54000000"/>
  </r>
  <r>
    <n v="80111600"/>
    <x v="175"/>
    <x v="0"/>
    <x v="6"/>
    <x v="2"/>
    <s v="Enero"/>
    <s v="Enero"/>
    <n v="11"/>
    <s v="Contratación directa"/>
    <x v="0"/>
    <x v="0"/>
    <n v="79500000"/>
  </r>
  <r>
    <n v="80111600"/>
    <x v="173"/>
    <x v="0"/>
    <x v="6"/>
    <x v="2"/>
    <s v="Enero"/>
    <s v="Enero"/>
    <n v="11"/>
    <s v="Contratación directa"/>
    <x v="0"/>
    <x v="0"/>
    <n v="121000000"/>
  </r>
  <r>
    <n v="80111600"/>
    <x v="173"/>
    <x v="0"/>
    <x v="6"/>
    <x v="2"/>
    <s v="Enero"/>
    <s v="Enero"/>
    <n v="9"/>
    <s v="Contratación directa"/>
    <x v="0"/>
    <x v="0"/>
    <n v="87500000"/>
  </r>
  <r>
    <n v="80111600"/>
    <x v="173"/>
    <x v="0"/>
    <x v="6"/>
    <x v="2"/>
    <s v="Enero"/>
    <s v="Enero"/>
    <n v="9"/>
    <s v="Contratación directa"/>
    <x v="0"/>
    <x v="0"/>
    <n v="76500000"/>
  </r>
  <r>
    <n v="80111600"/>
    <x v="176"/>
    <x v="0"/>
    <x v="6"/>
    <x v="2"/>
    <s v="Enero"/>
    <s v="Enero"/>
    <n v="9"/>
    <s v="Contratación directa"/>
    <x v="0"/>
    <x v="11"/>
    <n v="76500000"/>
  </r>
  <r>
    <n v="80111600"/>
    <x v="176"/>
    <x v="0"/>
    <x v="6"/>
    <x v="2"/>
    <s v="Enero"/>
    <s v="Enero"/>
    <n v="9"/>
    <s v="Contratación directa"/>
    <x v="0"/>
    <x v="0"/>
    <n v="81000000"/>
  </r>
  <r>
    <n v="80111600"/>
    <x v="177"/>
    <x v="0"/>
    <x v="6"/>
    <x v="2"/>
    <s v="Enero"/>
    <s v="Enero"/>
    <n v="9"/>
    <s v="Contratación directa"/>
    <x v="0"/>
    <x v="0"/>
    <n v="56500000"/>
  </r>
  <r>
    <n v="80111600"/>
    <x v="178"/>
    <x v="0"/>
    <x v="6"/>
    <x v="2"/>
    <s v="Enero"/>
    <s v="Enero"/>
    <n v="9"/>
    <s v="Contratación directa"/>
    <x v="0"/>
    <x v="0"/>
    <n v="101000000"/>
  </r>
  <r>
    <n v="80111600"/>
    <x v="179"/>
    <x v="0"/>
    <x v="6"/>
    <x v="2"/>
    <s v="Enero"/>
    <s v="Enero"/>
    <n v="11"/>
    <s v="Contratación directa"/>
    <x v="0"/>
    <x v="11"/>
    <n v="138500000"/>
  </r>
  <r>
    <n v="80111600"/>
    <x v="180"/>
    <x v="0"/>
    <x v="6"/>
    <x v="2"/>
    <s v="Enero"/>
    <s v="Enero"/>
    <n v="11"/>
    <s v="Contratación directa"/>
    <x v="0"/>
    <x v="11"/>
    <n v="127000000"/>
  </r>
  <r>
    <n v="80111600"/>
    <x v="181"/>
    <x v="0"/>
    <x v="6"/>
    <x v="2"/>
    <s v="Enero"/>
    <s v="Enero"/>
    <n v="11"/>
    <s v="Contratación directa"/>
    <x v="0"/>
    <x v="11"/>
    <n v="127000000"/>
  </r>
  <r>
    <n v="80111600"/>
    <x v="182"/>
    <x v="0"/>
    <x v="6"/>
    <x v="2"/>
    <s v="Enero"/>
    <s v="Enero"/>
    <n v="9"/>
    <s v="Contratación directa"/>
    <x v="0"/>
    <x v="11"/>
    <n v="47000000"/>
  </r>
  <r>
    <n v="80111600"/>
    <x v="183"/>
    <x v="0"/>
    <x v="6"/>
    <x v="2"/>
    <s v="Enero"/>
    <s v="Enero"/>
    <n v="9"/>
    <s v="Contratación directa"/>
    <x v="0"/>
    <x v="11"/>
    <n v="40500000"/>
  </r>
  <r>
    <n v="80111600"/>
    <x v="180"/>
    <x v="0"/>
    <x v="6"/>
    <x v="2"/>
    <s v="Enero"/>
    <s v="Enero"/>
    <n v="11"/>
    <s v="Contratación directa"/>
    <x v="0"/>
    <x v="11"/>
    <n v="138500000"/>
  </r>
  <r>
    <n v="80111600"/>
    <x v="184"/>
    <x v="0"/>
    <x v="6"/>
    <x v="2"/>
    <s v="Enero"/>
    <s v="Enero"/>
    <n v="11"/>
    <s v="Contratación directa"/>
    <x v="0"/>
    <x v="11"/>
    <n v="115500000"/>
  </r>
  <r>
    <n v="80111600"/>
    <x v="185"/>
    <x v="0"/>
    <x v="6"/>
    <x v="2"/>
    <s v="Enero"/>
    <s v="Enero"/>
    <n v="9"/>
    <s v="Contratación directa"/>
    <x v="0"/>
    <x v="11"/>
    <n v="81000000"/>
  </r>
  <r>
    <n v="80111600"/>
    <x v="186"/>
    <x v="0"/>
    <x v="6"/>
    <x v="2"/>
    <s v="Enero"/>
    <s v="Enero"/>
    <n v="9"/>
    <s v="Contratación directa"/>
    <x v="0"/>
    <x v="11"/>
    <n v="104000000"/>
  </r>
  <r>
    <n v="80111600"/>
    <x v="185"/>
    <x v="0"/>
    <x v="6"/>
    <x v="2"/>
    <s v="Enero"/>
    <s v="Enero"/>
    <n v="9"/>
    <s v="Contratación directa"/>
    <x v="0"/>
    <x v="11"/>
    <n v="90000000"/>
  </r>
  <r>
    <n v="80111600"/>
    <x v="186"/>
    <x v="0"/>
    <x v="6"/>
    <x v="2"/>
    <s v="Enero"/>
    <s v="Enero"/>
    <n v="9"/>
    <s v="Contratación directa"/>
    <x v="0"/>
    <x v="11"/>
    <n v="90000000"/>
  </r>
  <r>
    <n v="80111600"/>
    <x v="182"/>
    <x v="0"/>
    <x v="6"/>
    <x v="2"/>
    <s v="Enero"/>
    <s v="Enero"/>
    <n v="9"/>
    <s v="Contratación directa"/>
    <x v="0"/>
    <x v="11"/>
    <n v="47000000"/>
  </r>
  <r>
    <n v="80111600"/>
    <x v="187"/>
    <x v="0"/>
    <x v="6"/>
    <x v="2"/>
    <s v="Enero"/>
    <s v="Enero"/>
    <n v="11"/>
    <s v="Contratación directa"/>
    <x v="0"/>
    <x v="11"/>
    <n v="86500000"/>
  </r>
  <r>
    <n v="80111600"/>
    <x v="188"/>
    <x v="0"/>
    <x v="6"/>
    <x v="2"/>
    <s v="Enero"/>
    <s v="Enero"/>
    <n v="11"/>
    <s v="Contratación directa"/>
    <x v="0"/>
    <x v="11"/>
    <n v="86500000"/>
  </r>
  <r>
    <n v="80111600"/>
    <x v="182"/>
    <x v="0"/>
    <x v="6"/>
    <x v="2"/>
    <s v="Enero"/>
    <s v="Enero"/>
    <n v="11"/>
    <s v="Contratación directa"/>
    <x v="0"/>
    <x v="11"/>
    <n v="75000000"/>
  </r>
  <r>
    <n v="80111600"/>
    <x v="189"/>
    <x v="0"/>
    <x v="6"/>
    <x v="2"/>
    <s v="Enero"/>
    <s v="Enero"/>
    <n v="9"/>
    <s v="Contratación directa"/>
    <x v="0"/>
    <x v="11"/>
    <n v="40500000"/>
  </r>
  <r>
    <n v="80111600"/>
    <x v="182"/>
    <x v="0"/>
    <x v="6"/>
    <x v="2"/>
    <s v="Enero"/>
    <s v="Enero"/>
    <n v="9"/>
    <s v="Contratación directa"/>
    <x v="0"/>
    <x v="11"/>
    <n v="47000000"/>
  </r>
  <r>
    <n v="80111600"/>
    <x v="190"/>
    <x v="0"/>
    <x v="6"/>
    <x v="2"/>
    <s v="Enero"/>
    <s v="Enero"/>
    <n v="9"/>
    <s v="Contratación directa"/>
    <x v="0"/>
    <x v="11"/>
    <n v="40500000"/>
  </r>
  <r>
    <n v="80111600"/>
    <x v="191"/>
    <x v="0"/>
    <x v="6"/>
    <x v="2"/>
    <s v="Enero"/>
    <s v="Enero"/>
    <n v="9"/>
    <s v="Contratación directa"/>
    <x v="0"/>
    <x v="11"/>
    <n v="87500000"/>
  </r>
  <r>
    <n v="80111600"/>
    <x v="191"/>
    <x v="0"/>
    <x v="6"/>
    <x v="2"/>
    <s v="Enero"/>
    <s v="Enero"/>
    <n v="9"/>
    <s v="Contratación directa"/>
    <x v="0"/>
    <x v="11"/>
    <n v="87500000"/>
  </r>
  <r>
    <n v="80111600"/>
    <x v="192"/>
    <x v="0"/>
    <x v="6"/>
    <x v="2"/>
    <s v="Enero"/>
    <s v="Enero"/>
    <n v="9"/>
    <s v="Contratación directa"/>
    <x v="0"/>
    <x v="11"/>
    <n v="40500000"/>
  </r>
  <r>
    <n v="80111600"/>
    <x v="176"/>
    <x v="0"/>
    <x v="6"/>
    <x v="2"/>
    <s v="Enero"/>
    <s v="Enero"/>
    <n v="11"/>
    <s v="Contratación directa"/>
    <x v="0"/>
    <x v="11"/>
    <n v="75000000"/>
  </r>
  <r>
    <n v="80111600"/>
    <x v="185"/>
    <x v="0"/>
    <x v="6"/>
    <x v="2"/>
    <s v="Enero"/>
    <s v="Enero"/>
    <n v="9"/>
    <s v="Contratación directa"/>
    <x v="0"/>
    <x v="11"/>
    <n v="63000000"/>
  </r>
  <r>
    <n v="80111600"/>
    <x v="193"/>
    <x v="0"/>
    <x v="6"/>
    <x v="2"/>
    <s v="Enero"/>
    <s v="Enero"/>
    <n v="9"/>
    <s v="Contratación directa"/>
    <x v="0"/>
    <x v="11"/>
    <n v="61000000"/>
  </r>
  <r>
    <n v="80111600"/>
    <x v="194"/>
    <x v="0"/>
    <x v="6"/>
    <x v="2"/>
    <s v="Enero"/>
    <s v="Enero"/>
    <n v="9"/>
    <s v="Contratación directa"/>
    <x v="0"/>
    <x v="11"/>
    <n v="70500000"/>
  </r>
  <r>
    <n v="80111600"/>
    <x v="183"/>
    <x v="0"/>
    <x v="6"/>
    <x v="2"/>
    <s v="Enero"/>
    <s v="Enero"/>
    <n v="9"/>
    <s v="Contratación directa"/>
    <x v="0"/>
    <x v="11"/>
    <n v="29500000"/>
  </r>
  <r>
    <n v="80111600"/>
    <x v="178"/>
    <x v="0"/>
    <x v="6"/>
    <x v="2"/>
    <s v="Enero"/>
    <s v="Enero"/>
    <n v="9"/>
    <s v="Contratación directa"/>
    <x v="0"/>
    <x v="11"/>
    <n v="64500000"/>
  </r>
  <r>
    <n v="80111600"/>
    <x v="178"/>
    <x v="0"/>
    <x v="6"/>
    <x v="2"/>
    <s v="Enero"/>
    <s v="Enero"/>
    <n v="9"/>
    <s v="Contratación directa"/>
    <x v="0"/>
    <x v="11"/>
    <n v="101000000"/>
  </r>
  <r>
    <n v="80111600"/>
    <x v="195"/>
    <x v="0"/>
    <x v="6"/>
    <x v="2"/>
    <s v="Enero"/>
    <s v="Enero"/>
    <n v="9"/>
    <s v="Contratación directa"/>
    <x v="0"/>
    <x v="11"/>
    <n v="104000000"/>
  </r>
  <r>
    <n v="80111600"/>
    <x v="196"/>
    <x v="0"/>
    <x v="6"/>
    <x v="2"/>
    <s v="Enero"/>
    <s v="Enero"/>
    <n v="9"/>
    <s v="Contratación directa"/>
    <x v="0"/>
    <x v="11"/>
    <n v="54000000"/>
  </r>
  <r>
    <n v="80111600"/>
    <x v="197"/>
    <x v="0"/>
    <x v="6"/>
    <x v="2"/>
    <s v="Enero"/>
    <s v="Enero"/>
    <n v="9"/>
    <s v="Contratación directa"/>
    <x v="0"/>
    <x v="11"/>
    <n v="81000000"/>
  </r>
  <r>
    <n v="93142104"/>
    <x v="198"/>
    <x v="1"/>
    <x v="6"/>
    <x v="2"/>
    <s v="Enero"/>
    <s v="Enero"/>
    <n v="8"/>
    <s v="Contratación directa"/>
    <x v="2"/>
    <x v="12"/>
    <n v="41770039045"/>
  </r>
  <r>
    <n v="80111600"/>
    <x v="199"/>
    <x v="0"/>
    <x v="7"/>
    <x v="3"/>
    <s v="Enero"/>
    <s v="Enero"/>
    <n v="11"/>
    <s v="Contratación directa"/>
    <x v="2"/>
    <x v="13"/>
    <n v="57500000"/>
  </r>
  <r>
    <n v="80111600"/>
    <x v="200"/>
    <x v="0"/>
    <x v="7"/>
    <x v="3"/>
    <s v="Enero"/>
    <s v="Febrero"/>
    <n v="11"/>
    <s v="Contratación directa"/>
    <x v="2"/>
    <x v="13"/>
    <n v="138499999"/>
  </r>
  <r>
    <n v="80111600"/>
    <x v="201"/>
    <x v="0"/>
    <x v="7"/>
    <x v="3"/>
    <s v="Febrero"/>
    <s v="Enero"/>
    <n v="11"/>
    <s v="Contratación régimen especial - Régimen especial"/>
    <x v="2"/>
    <x v="13"/>
    <n v="125999995"/>
  </r>
  <r>
    <n v="80111600"/>
    <x v="202"/>
    <x v="0"/>
    <x v="7"/>
    <x v="3"/>
    <s v="Febrero"/>
    <s v="Enero"/>
    <n v="11"/>
    <s v="Contratación régimen especial - Régimen especial"/>
    <x v="2"/>
    <x v="13"/>
    <n v="138499999"/>
  </r>
  <r>
    <n v="80111600"/>
    <x v="203"/>
    <x v="0"/>
    <x v="7"/>
    <x v="3"/>
    <s v="Enero"/>
    <s v="Febrero"/>
    <n v="11"/>
    <s v="Contratación directa"/>
    <x v="2"/>
    <x v="13"/>
    <n v="76500000"/>
  </r>
  <r>
    <n v="80111600"/>
    <x v="204"/>
    <x v="0"/>
    <x v="7"/>
    <x v="3"/>
    <s v="Enero"/>
    <s v="Enero"/>
    <n v="11"/>
    <s v="Contratación directa"/>
    <x v="2"/>
    <x v="13"/>
    <n v="149999993"/>
  </r>
  <r>
    <n v="80111600"/>
    <x v="205"/>
    <x v="0"/>
    <x v="7"/>
    <x v="3"/>
    <s v="Enero"/>
    <s v="Enero"/>
    <n v="11"/>
    <s v="Contratación directa"/>
    <x v="2"/>
    <x v="13"/>
    <n v="49500000"/>
  </r>
  <r>
    <n v="80111600"/>
    <x v="203"/>
    <x v="0"/>
    <x v="7"/>
    <x v="3"/>
    <s v="Enero"/>
    <s v="Enero"/>
    <n v="11"/>
    <s v="Contratación directa"/>
    <x v="2"/>
    <x v="13"/>
    <n v="99000000"/>
  </r>
  <r>
    <n v="80111600"/>
    <x v="206"/>
    <x v="0"/>
    <x v="7"/>
    <x v="3"/>
    <s v="Enero"/>
    <s v="Enero"/>
    <n v="11"/>
    <s v="Contratación directa"/>
    <x v="2"/>
    <x v="13"/>
    <n v="69000000"/>
  </r>
  <r>
    <n v="80111600"/>
    <x v="207"/>
    <x v="0"/>
    <x v="7"/>
    <x v="3"/>
    <s v="Enero"/>
    <s v="Enero"/>
    <n v="10"/>
    <s v="Contratación directa"/>
    <x v="0"/>
    <x v="0"/>
    <n v="115000000"/>
  </r>
  <r>
    <n v="80111600"/>
    <x v="207"/>
    <x v="0"/>
    <x v="7"/>
    <x v="3"/>
    <s v="Enero"/>
    <s v="Enero"/>
    <n v="11"/>
    <s v="Contratación directa"/>
    <x v="2"/>
    <x v="13"/>
    <n v="125999995"/>
  </r>
  <r>
    <n v="80111600"/>
    <x v="208"/>
    <x v="0"/>
    <x v="7"/>
    <x v="3"/>
    <s v="Enero"/>
    <s v="Enero"/>
    <n v="11"/>
    <s v="Contratación directa"/>
    <x v="0"/>
    <x v="0"/>
    <n v="117999992"/>
  </r>
  <r>
    <n v="80111600"/>
    <x v="209"/>
    <x v="0"/>
    <x v="7"/>
    <x v="3"/>
    <s v="Enero"/>
    <s v="Enero"/>
    <n v="11"/>
    <s v="Contratación directa"/>
    <x v="2"/>
    <x v="13"/>
    <n v="149999993"/>
  </r>
  <r>
    <n v="80111600"/>
    <x v="210"/>
    <x v="0"/>
    <x v="7"/>
    <x v="3"/>
    <s v="Enero"/>
    <s v="Enero"/>
    <n v="11"/>
    <s v="Contratación directa"/>
    <x v="0"/>
    <x v="0"/>
    <n v="134999997"/>
  </r>
  <r>
    <n v="80111600"/>
    <x v="211"/>
    <x v="0"/>
    <x v="7"/>
    <x v="3"/>
    <s v="Enero"/>
    <s v="Enero"/>
    <n v="10"/>
    <s v="Contratación directa"/>
    <x v="0"/>
    <x v="0"/>
    <n v="40500000"/>
  </r>
  <r>
    <n v="80111600"/>
    <x v="210"/>
    <x v="0"/>
    <x v="7"/>
    <x v="3"/>
    <s v="Enero"/>
    <s v="Enero"/>
    <n v="11"/>
    <s v="Contratación directa"/>
    <x v="2"/>
    <x v="13"/>
    <n v="137999994"/>
  </r>
  <r>
    <n v="80111600"/>
    <x v="211"/>
    <x v="0"/>
    <x v="7"/>
    <x v="3"/>
    <s v="Enero"/>
    <s v="Enero"/>
    <n v="11"/>
    <s v="Contratación directa"/>
    <x v="2"/>
    <x v="13"/>
    <n v="74999991"/>
  </r>
  <r>
    <n v="80111600"/>
    <x v="212"/>
    <x v="0"/>
    <x v="7"/>
    <x v="3"/>
    <s v="Enero"/>
    <s v="Enero"/>
    <n v="11"/>
    <s v="Contratación directa"/>
    <x v="2"/>
    <x v="13"/>
    <n v="111999998"/>
  </r>
  <r>
    <n v="80111600"/>
    <x v="213"/>
    <x v="0"/>
    <x v="7"/>
    <x v="3"/>
    <s v="Enero"/>
    <s v="Enero"/>
    <n v="11"/>
    <s v="Contratación directa"/>
    <x v="2"/>
    <x v="13"/>
    <n v="125999995"/>
  </r>
  <r>
    <n v="80111600"/>
    <x v="214"/>
    <x v="0"/>
    <x v="7"/>
    <x v="3"/>
    <s v="Enero"/>
    <s v="Enero"/>
    <n v="11"/>
    <s v="Contratación directa"/>
    <x v="2"/>
    <x v="13"/>
    <n v="138499999"/>
  </r>
  <r>
    <n v="80111600"/>
    <x v="215"/>
    <x v="0"/>
    <x v="7"/>
    <x v="3"/>
    <s v="Enero"/>
    <s v="Enero"/>
    <n v="11"/>
    <s v="Contratación directa"/>
    <x v="0"/>
    <x v="11"/>
    <n v="100999998"/>
  </r>
  <r>
    <n v="80111600"/>
    <x v="216"/>
    <x v="0"/>
    <x v="7"/>
    <x v="3"/>
    <s v="Enero"/>
    <s v="Enero"/>
    <n v="11"/>
    <s v="Contratación directa"/>
    <x v="2"/>
    <x v="13"/>
    <n v="115500000"/>
  </r>
  <r>
    <n v="80111600"/>
    <x v="217"/>
    <x v="0"/>
    <x v="7"/>
    <x v="3"/>
    <s v="Enero"/>
    <s v="Enero"/>
    <n v="11"/>
    <s v="Contratación directa"/>
    <x v="0"/>
    <x v="11"/>
    <n v="81000000"/>
  </r>
  <r>
    <n v="80111600"/>
    <x v="218"/>
    <x v="0"/>
    <x v="7"/>
    <x v="3"/>
    <s v="Enero"/>
    <s v="Enero"/>
    <n v="11"/>
    <s v="Contratación directa"/>
    <x v="0"/>
    <x v="11"/>
    <n v="138499999"/>
  </r>
  <r>
    <n v="80111600"/>
    <x v="219"/>
    <x v="0"/>
    <x v="7"/>
    <x v="3"/>
    <s v="Enero"/>
    <s v="Enero"/>
    <n v="11"/>
    <s v="Contratación directa"/>
    <x v="0"/>
    <x v="11"/>
    <n v="71999994"/>
  </r>
  <r>
    <n v="80111600"/>
    <x v="220"/>
    <x v="0"/>
    <x v="8"/>
    <x v="4"/>
    <s v="Enero"/>
    <s v="Enero"/>
    <n v="11"/>
    <s v="Contratación directa"/>
    <x v="2"/>
    <x v="14"/>
    <n v="138600000"/>
  </r>
  <r>
    <n v="80111600"/>
    <x v="221"/>
    <x v="0"/>
    <x v="8"/>
    <x v="4"/>
    <s v="Enero"/>
    <s v="Enero"/>
    <n v="11"/>
    <s v="Contratación directa"/>
    <x v="2"/>
    <x v="14"/>
    <n v="138600000"/>
  </r>
  <r>
    <n v="80111600"/>
    <x v="222"/>
    <x v="0"/>
    <x v="8"/>
    <x v="4"/>
    <s v="Enero"/>
    <s v="Enero"/>
    <n v="11"/>
    <s v="Contratación directa"/>
    <x v="2"/>
    <x v="14"/>
    <n v="138600000"/>
  </r>
  <r>
    <n v="80111600"/>
    <x v="223"/>
    <x v="0"/>
    <x v="8"/>
    <x v="4"/>
    <s v="Enero"/>
    <s v="Enero"/>
    <n v="11"/>
    <s v="Contratación directa"/>
    <x v="2"/>
    <x v="14"/>
    <n v="150700000"/>
  </r>
  <r>
    <n v="80111600"/>
    <x v="224"/>
    <x v="0"/>
    <x v="8"/>
    <x v="4"/>
    <s v="Enero"/>
    <s v="Enero"/>
    <n v="11"/>
    <s v="Contratación directa"/>
    <x v="2"/>
    <x v="14"/>
    <n v="127600000"/>
  </r>
  <r>
    <n v="80111600"/>
    <x v="225"/>
    <x v="0"/>
    <x v="8"/>
    <x v="4"/>
    <s v="Enero"/>
    <s v="Enero"/>
    <n v="11"/>
    <s v="Contratación directa"/>
    <x v="2"/>
    <x v="14"/>
    <n v="116600000"/>
  </r>
  <r>
    <n v="80111600"/>
    <x v="226"/>
    <x v="0"/>
    <x v="8"/>
    <x v="4"/>
    <s v="Enero"/>
    <s v="Enero"/>
    <n v="11"/>
    <s v="Contratación directa"/>
    <x v="2"/>
    <x v="14"/>
    <n v="138600000"/>
  </r>
  <r>
    <n v="80111600"/>
    <x v="227"/>
    <x v="0"/>
    <x v="8"/>
    <x v="4"/>
    <s v="Enero"/>
    <s v="Enero"/>
    <n v="11"/>
    <s v="Contratación directa"/>
    <x v="2"/>
    <x v="14"/>
    <n v="74800000"/>
  </r>
  <r>
    <n v="80111600"/>
    <x v="228"/>
    <x v="0"/>
    <x v="8"/>
    <x v="4"/>
    <s v="Enero"/>
    <s v="Enero"/>
    <n v="11"/>
    <s v="Contratación directa"/>
    <x v="2"/>
    <x v="14"/>
    <n v="150700000"/>
  </r>
  <r>
    <n v="80111600"/>
    <x v="229"/>
    <x v="0"/>
    <x v="8"/>
    <x v="4"/>
    <s v="Enero"/>
    <s v="Enero"/>
    <n v="9"/>
    <s v="Contratación directa"/>
    <x v="2"/>
    <x v="14"/>
    <n v="99000000"/>
  </r>
  <r>
    <n v="80111600"/>
    <x v="230"/>
    <x v="0"/>
    <x v="8"/>
    <x v="4"/>
    <s v="Enero"/>
    <s v="Enero"/>
    <n v="11"/>
    <s v="Contratación directa"/>
    <x v="2"/>
    <x v="14"/>
    <n v="138600000"/>
  </r>
  <r>
    <n v="80111600"/>
    <x v="231"/>
    <x v="0"/>
    <x v="8"/>
    <x v="4"/>
    <s v="Enero"/>
    <s v="Enero"/>
    <n v="11"/>
    <s v="Contratación directa"/>
    <x v="2"/>
    <x v="14"/>
    <n v="138600000"/>
  </r>
  <r>
    <n v="80111600"/>
    <x v="232"/>
    <x v="0"/>
    <x v="8"/>
    <x v="4"/>
    <s v="Enero"/>
    <s v="Enero"/>
    <n v="11"/>
    <s v="Contratación directa"/>
    <x v="2"/>
    <x v="14"/>
    <n v="115500000"/>
  </r>
  <r>
    <n v="80111600"/>
    <x v="233"/>
    <x v="0"/>
    <x v="8"/>
    <x v="4"/>
    <s v="Enero"/>
    <s v="Enero"/>
    <n v="9"/>
    <s v="Contratación directa"/>
    <x v="2"/>
    <x v="14"/>
    <n v="99000000"/>
  </r>
  <r>
    <n v="80111600"/>
    <x v="234"/>
    <x v="0"/>
    <x v="8"/>
    <x v="4"/>
    <s v="Enero"/>
    <s v="Enero"/>
    <n v="11"/>
    <s v="Contratación directa"/>
    <x v="2"/>
    <x v="14"/>
    <n v="138600000"/>
  </r>
  <r>
    <n v="80111600"/>
    <x v="235"/>
    <x v="0"/>
    <x v="8"/>
    <x v="4"/>
    <s v="Enero"/>
    <s v="Enero"/>
    <n v="11"/>
    <s v="Contratación directa"/>
    <x v="2"/>
    <x v="14"/>
    <n v="58300000"/>
  </r>
  <r>
    <n v="80111600"/>
    <x v="236"/>
    <x v="0"/>
    <x v="8"/>
    <x v="4"/>
    <s v="Enero"/>
    <s v="Enero"/>
    <n v="11"/>
    <s v="Contratación directa"/>
    <x v="2"/>
    <x v="14"/>
    <n v="127600000"/>
  </r>
  <r>
    <n v="80111600"/>
    <x v="237"/>
    <x v="0"/>
    <x v="8"/>
    <x v="4"/>
    <s v="Enero"/>
    <s v="Enero"/>
    <n v="11"/>
    <s v="Contratación directa"/>
    <x v="2"/>
    <x v="14"/>
    <n v="127600000"/>
  </r>
  <r>
    <n v="80111600"/>
    <x v="238"/>
    <x v="0"/>
    <x v="8"/>
    <x v="4"/>
    <s v="Enero"/>
    <s v="Enero"/>
    <n v="9"/>
    <s v="Contratación directa"/>
    <x v="2"/>
    <x v="14"/>
    <n v="90000000"/>
  </r>
  <r>
    <n v="80111600"/>
    <x v="239"/>
    <x v="0"/>
    <x v="8"/>
    <x v="4"/>
    <s v="Enero"/>
    <s v="Enero"/>
    <n v="11"/>
    <s v="Contratación directa"/>
    <x v="2"/>
    <x v="14"/>
    <n v="63800000"/>
  </r>
  <r>
    <n v="80111600"/>
    <x v="240"/>
    <x v="0"/>
    <x v="8"/>
    <x v="4"/>
    <s v="Enero"/>
    <s v="Enero"/>
    <n v="11"/>
    <s v="Contratación directa"/>
    <x v="2"/>
    <x v="14"/>
    <n v="69300000"/>
  </r>
  <r>
    <n v="80111600"/>
    <x v="241"/>
    <x v="0"/>
    <x v="8"/>
    <x v="4"/>
    <s v="Enero"/>
    <s v="Enero"/>
    <n v="11"/>
    <s v="Contratación directa"/>
    <x v="2"/>
    <x v="14"/>
    <n v="115500000"/>
  </r>
  <r>
    <n v="80111600"/>
    <x v="242"/>
    <x v="0"/>
    <x v="8"/>
    <x v="4"/>
    <s v="Enero"/>
    <s v="Enero"/>
    <n v="11"/>
    <s v="Contratación directa"/>
    <x v="2"/>
    <x v="14"/>
    <n v="138600000"/>
  </r>
  <r>
    <n v="80111600"/>
    <x v="243"/>
    <x v="0"/>
    <x v="8"/>
    <x v="4"/>
    <s v="Enero"/>
    <s v="Enero"/>
    <n v="11"/>
    <s v="Contratación directa"/>
    <x v="2"/>
    <x v="14"/>
    <n v="150700000"/>
  </r>
  <r>
    <n v="80111600"/>
    <x v="244"/>
    <x v="0"/>
    <x v="8"/>
    <x v="4"/>
    <s v="Enero"/>
    <s v="Enero"/>
    <n v="11"/>
    <s v="Contratación directa"/>
    <x v="2"/>
    <x v="14"/>
    <n v="150700000"/>
  </r>
  <r>
    <n v="80111600"/>
    <x v="245"/>
    <x v="0"/>
    <x v="8"/>
    <x v="4"/>
    <s v="Enero"/>
    <s v="Enero"/>
    <n v="11"/>
    <s v="Contratación directa"/>
    <x v="2"/>
    <x v="14"/>
    <n v="138600000"/>
  </r>
  <r>
    <n v="80111600"/>
    <x v="246"/>
    <x v="0"/>
    <x v="8"/>
    <x v="4"/>
    <s v="Enero"/>
    <s v="Enero"/>
    <n v="11"/>
    <s v="Contratación directa"/>
    <x v="2"/>
    <x v="14"/>
    <n v="127600000"/>
  </r>
  <r>
    <n v="80111600"/>
    <x v="247"/>
    <x v="0"/>
    <x v="8"/>
    <x v="4"/>
    <s v="Enero"/>
    <s v="Enero"/>
    <n v="11"/>
    <s v="Contratación directa"/>
    <x v="2"/>
    <x v="14"/>
    <n v="74800000"/>
  </r>
  <r>
    <n v="80111600"/>
    <x v="248"/>
    <x v="0"/>
    <x v="8"/>
    <x v="4"/>
    <s v="Enero"/>
    <s v="Enero"/>
    <n v="11"/>
    <s v="Contratación directa"/>
    <x v="2"/>
    <x v="14"/>
    <n v="86900000"/>
  </r>
  <r>
    <n v="80111600"/>
    <x v="249"/>
    <x v="0"/>
    <x v="8"/>
    <x v="4"/>
    <s v="Enero"/>
    <s v="Enero"/>
    <n v="11"/>
    <s v="Contratación directa"/>
    <x v="2"/>
    <x v="14"/>
    <n v="138600000"/>
  </r>
  <r>
    <n v="80111600"/>
    <x v="250"/>
    <x v="0"/>
    <x v="8"/>
    <x v="4"/>
    <s v="Enero"/>
    <s v="Enero"/>
    <n v="9"/>
    <s v="Contratación directa"/>
    <x v="2"/>
    <x v="14"/>
    <n v="81000000"/>
  </r>
  <r>
    <n v="80111600"/>
    <x v="251"/>
    <x v="0"/>
    <x v="8"/>
    <x v="4"/>
    <s v="Enero"/>
    <s v="Enero"/>
    <n v="11"/>
    <s v="Contratación directa"/>
    <x v="2"/>
    <x v="14"/>
    <n v="150700000"/>
  </r>
  <r>
    <n v="80111600"/>
    <x v="252"/>
    <x v="0"/>
    <x v="8"/>
    <x v="4"/>
    <s v="Enero"/>
    <s v="Enero"/>
    <n v="9"/>
    <s v="Contratación directa"/>
    <x v="2"/>
    <x v="14"/>
    <n v="54000000"/>
  </r>
  <r>
    <n v="80111600"/>
    <x v="253"/>
    <x v="0"/>
    <x v="8"/>
    <x v="4"/>
    <s v="Enero"/>
    <s v="Enero"/>
    <n v="11"/>
    <s v="Contratación directa"/>
    <x v="2"/>
    <x v="15"/>
    <n v="115500000"/>
  </r>
  <r>
    <n v="80111600"/>
    <x v="254"/>
    <x v="0"/>
    <x v="8"/>
    <x v="4"/>
    <s v="Enero"/>
    <s v="Enero"/>
    <n v="11"/>
    <s v="Contratación directa"/>
    <x v="2"/>
    <x v="15"/>
    <n v="75119688"/>
  </r>
  <r>
    <n v="80111600"/>
    <x v="255"/>
    <x v="0"/>
    <x v="8"/>
    <x v="4"/>
    <s v="Enero"/>
    <s v="Enero"/>
    <n v="9"/>
    <s v="Contratación directa"/>
    <x v="2"/>
    <x v="15"/>
    <n v="99000000"/>
  </r>
  <r>
    <n v="80111600"/>
    <x v="256"/>
    <x v="0"/>
    <x v="8"/>
    <x v="4"/>
    <s v="Enero"/>
    <s v="Enero"/>
    <n v="11"/>
    <s v="Contratación directa"/>
    <x v="2"/>
    <x v="15"/>
    <n v="138600000"/>
  </r>
  <r>
    <n v="80111600"/>
    <x v="257"/>
    <x v="0"/>
    <x v="8"/>
    <x v="4"/>
    <s v="Enero"/>
    <s v="Enero"/>
    <n v="11"/>
    <s v="Contratación directa"/>
    <x v="2"/>
    <x v="15"/>
    <n v="115500000"/>
  </r>
  <r>
    <n v="80111600"/>
    <x v="258"/>
    <x v="0"/>
    <x v="8"/>
    <x v="4"/>
    <s v="Enero"/>
    <s v="Enero"/>
    <n v="11"/>
    <s v="Contratación directa"/>
    <x v="2"/>
    <x v="15"/>
    <n v="115500000"/>
  </r>
  <r>
    <n v="80111600"/>
    <x v="259"/>
    <x v="0"/>
    <x v="8"/>
    <x v="4"/>
    <s v="Enero"/>
    <s v="Enero"/>
    <n v="11"/>
    <s v="Contratación directa"/>
    <x v="2"/>
    <x v="15"/>
    <n v="150700000"/>
  </r>
  <r>
    <n v="80111600"/>
    <x v="260"/>
    <x v="0"/>
    <x v="8"/>
    <x v="4"/>
    <s v="Enero"/>
    <s v="Enero"/>
    <n v="11"/>
    <s v="Contratación directa"/>
    <x v="2"/>
    <x v="15"/>
    <n v="150700000"/>
  </r>
  <r>
    <n v="80111600"/>
    <x v="261"/>
    <x v="0"/>
    <x v="8"/>
    <x v="4"/>
    <s v="Enero"/>
    <s v="Enero"/>
    <n v="11"/>
    <s v="Contratación directa"/>
    <x v="2"/>
    <x v="15"/>
    <n v="116600000"/>
  </r>
  <r>
    <n v="80111600"/>
    <x v="262"/>
    <x v="0"/>
    <x v="8"/>
    <x v="4"/>
    <s v="Enero"/>
    <s v="Enero"/>
    <n v="11"/>
    <s v="Contratación directa"/>
    <x v="2"/>
    <x v="15"/>
    <n v="138600000"/>
  </r>
  <r>
    <n v="80111600"/>
    <x v="263"/>
    <x v="0"/>
    <x v="8"/>
    <x v="4"/>
    <s v="Enero"/>
    <s v="Enero"/>
    <n v="9"/>
    <s v="Contratación directa"/>
    <x v="2"/>
    <x v="15"/>
    <n v="99000000"/>
  </r>
  <r>
    <n v="80111600"/>
    <x v="264"/>
    <x v="0"/>
    <x v="8"/>
    <x v="4"/>
    <s v="Enero"/>
    <s v="Enero"/>
    <n v="11"/>
    <s v="Contratación directa"/>
    <x v="2"/>
    <x v="15"/>
    <n v="97900000"/>
  </r>
  <r>
    <n v="80111600"/>
    <x v="265"/>
    <x v="0"/>
    <x v="8"/>
    <x v="4"/>
    <s v="Enero"/>
    <s v="Enero"/>
    <n v="11"/>
    <s v="Contratación directa"/>
    <x v="2"/>
    <x v="15"/>
    <n v="150700000"/>
  </r>
  <r>
    <n v="80111600"/>
    <x v="266"/>
    <x v="0"/>
    <x v="8"/>
    <x v="4"/>
    <s v="Enero"/>
    <s v="Enero"/>
    <n v="9"/>
    <s v="Contratación directa"/>
    <x v="2"/>
    <x v="15"/>
    <n v="90000000"/>
  </r>
  <r>
    <n v="80111600"/>
    <x v="267"/>
    <x v="0"/>
    <x v="8"/>
    <x v="4"/>
    <s v="Enero"/>
    <s v="Enero"/>
    <n v="9"/>
    <s v="Contratación directa"/>
    <x v="2"/>
    <x v="16"/>
    <n v="81000000"/>
  </r>
  <r>
    <n v="80111600"/>
    <x v="268"/>
    <x v="0"/>
    <x v="8"/>
    <x v="4"/>
    <s v="Enero"/>
    <s v="Enero"/>
    <n v="9"/>
    <s v="Contratación directa"/>
    <x v="2"/>
    <x v="16"/>
    <n v="99000000"/>
  </r>
  <r>
    <n v="80111600"/>
    <x v="269"/>
    <x v="0"/>
    <x v="8"/>
    <x v="4"/>
    <s v="Enero"/>
    <s v="Enero"/>
    <n v="9"/>
    <s v="Contratación directa"/>
    <x v="2"/>
    <x v="16"/>
    <n v="113400000"/>
  </r>
  <r>
    <n v="80111600"/>
    <x v="270"/>
    <x v="0"/>
    <x v="8"/>
    <x v="4"/>
    <s v="Enero"/>
    <s v="Enero"/>
    <n v="11"/>
    <s v="Contratación directa"/>
    <x v="2"/>
    <x v="16"/>
    <n v="127600000"/>
  </r>
  <r>
    <n v="80111600"/>
    <x v="271"/>
    <x v="0"/>
    <x v="8"/>
    <x v="4"/>
    <s v="Enero"/>
    <s v="Enero"/>
    <n v="11"/>
    <s v="Contratación directa"/>
    <x v="2"/>
    <x v="16"/>
    <n v="38500000"/>
  </r>
  <r>
    <n v="80111600"/>
    <x v="272"/>
    <x v="0"/>
    <x v="8"/>
    <x v="4"/>
    <s v="Enero"/>
    <s v="Enero"/>
    <n v="11"/>
    <s v="Contratación directa"/>
    <x v="2"/>
    <x v="16"/>
    <n v="127600000"/>
  </r>
  <r>
    <n v="80111600"/>
    <x v="273"/>
    <x v="0"/>
    <x v="8"/>
    <x v="4"/>
    <s v="Enero"/>
    <s v="Enero"/>
    <n v="11"/>
    <s v="Contratación directa"/>
    <x v="2"/>
    <x v="14"/>
    <n v="127600000"/>
  </r>
  <r>
    <n v="80111600"/>
    <x v="274"/>
    <x v="0"/>
    <x v="8"/>
    <x v="4"/>
    <s v="Enero"/>
    <s v="Enero"/>
    <n v="9"/>
    <s v="Contratación directa"/>
    <x v="2"/>
    <x v="14"/>
    <n v="90000000"/>
  </r>
  <r>
    <n v="80111600"/>
    <x v="275"/>
    <x v="0"/>
    <x v="8"/>
    <x v="4"/>
    <s v="Enero"/>
    <s v="Enero"/>
    <n v="11"/>
    <s v="Contratación directa"/>
    <x v="2"/>
    <x v="16"/>
    <n v="127600000"/>
  </r>
  <r>
    <n v="81112200"/>
    <x v="276"/>
    <x v="1"/>
    <x v="9"/>
    <x v="4"/>
    <s v="Enero"/>
    <s v="Enero"/>
    <n v="11"/>
    <s v="Contratación directa"/>
    <x v="0"/>
    <x v="17"/>
    <n v="1700000000"/>
  </r>
  <r>
    <n v="80111600"/>
    <x v="277"/>
    <x v="0"/>
    <x v="10"/>
    <x v="0"/>
    <s v="Enero"/>
    <s v="Enero"/>
    <n v="9"/>
    <s v="Contratación directa"/>
    <x v="0"/>
    <x v="0"/>
    <n v="113000000"/>
  </r>
  <r>
    <n v="80111600"/>
    <x v="278"/>
    <x v="0"/>
    <x v="11"/>
    <x v="0"/>
    <s v="Enero"/>
    <s v="Enero"/>
    <n v="9"/>
    <s v="Contratación directa"/>
    <x v="0"/>
    <x v="11"/>
    <n v="104000000"/>
  </r>
  <r>
    <n v="80111600"/>
    <x v="279"/>
    <x v="0"/>
    <x v="12"/>
    <x v="0"/>
    <s v="Enero"/>
    <s v="Enero"/>
    <n v="9"/>
    <s v="Contratación directa"/>
    <x v="0"/>
    <x v="11"/>
    <n v="104000000"/>
  </r>
  <r>
    <n v="80111600"/>
    <x v="280"/>
    <x v="0"/>
    <x v="11"/>
    <x v="0"/>
    <s v="Enero"/>
    <s v="Enero"/>
    <n v="9"/>
    <s v="Contratación directa"/>
    <x v="0"/>
    <x v="11"/>
    <n v="113000000"/>
  </r>
  <r>
    <n v="80111600"/>
    <x v="281"/>
    <x v="0"/>
    <x v="12"/>
    <x v="0"/>
    <s v="Enero"/>
    <s v="Enero"/>
    <n v="9"/>
    <s v="Contratación directa"/>
    <x v="0"/>
    <x v="18"/>
    <n v="113000000"/>
  </r>
  <r>
    <n v="80111600"/>
    <x v="282"/>
    <x v="0"/>
    <x v="11"/>
    <x v="0"/>
    <s v="Enero"/>
    <s v="Enero"/>
    <n v="10"/>
    <s v="Contratación directa"/>
    <x v="0"/>
    <x v="11"/>
    <n v="126000000"/>
  </r>
  <r>
    <n v="80111600"/>
    <x v="283"/>
    <x v="0"/>
    <x v="10"/>
    <x v="0"/>
    <s v="Enero"/>
    <s v="Enero"/>
    <n v="11"/>
    <s v="Contratación directa"/>
    <x v="0"/>
    <x v="11"/>
    <n v="98000000"/>
  </r>
  <r>
    <n v="80111600"/>
    <x v="284"/>
    <x v="0"/>
    <x v="13"/>
    <x v="0"/>
    <s v="Enero"/>
    <s v="Enero"/>
    <n v="11"/>
    <s v="Contratación directa"/>
    <x v="0"/>
    <x v="19"/>
    <n v="86500000"/>
  </r>
  <r>
    <n v="80111600"/>
    <x v="277"/>
    <x v="0"/>
    <x v="10"/>
    <x v="0"/>
    <s v="Enero"/>
    <s v="Enero"/>
    <n v="11"/>
    <s v="Contratación directa"/>
    <x v="0"/>
    <x v="0"/>
    <n v="115500000"/>
  </r>
  <r>
    <n v="80111600"/>
    <x v="285"/>
    <x v="0"/>
    <x v="11"/>
    <x v="0"/>
    <s v="Enero"/>
    <s v="Enero"/>
    <n v="9"/>
    <s v="Contratación directa"/>
    <x v="0"/>
    <x v="0"/>
    <n v="94500000"/>
  </r>
  <r>
    <n v="80111600"/>
    <x v="286"/>
    <x v="0"/>
    <x v="13"/>
    <x v="0"/>
    <s v="Enero"/>
    <s v="Enero"/>
    <n v="11"/>
    <s v="Contratación directa"/>
    <x v="0"/>
    <x v="20"/>
    <n v="93500000"/>
  </r>
  <r>
    <n v="80111600"/>
    <x v="287"/>
    <x v="0"/>
    <x v="12"/>
    <x v="0"/>
    <s v="Enero"/>
    <s v="Enero"/>
    <n v="9"/>
    <s v="Contratación directa"/>
    <x v="0"/>
    <x v="21"/>
    <n v="28000000"/>
  </r>
  <r>
    <n v="80111600"/>
    <x v="288"/>
    <x v="0"/>
    <x v="12"/>
    <x v="0"/>
    <s v="Enero"/>
    <s v="Enero"/>
    <n v="9"/>
    <s v="Contratación directa"/>
    <x v="0"/>
    <x v="11"/>
    <n v="81000000"/>
  </r>
  <r>
    <n v="80111600"/>
    <x v="281"/>
    <x v="0"/>
    <x v="12"/>
    <x v="0"/>
    <s v="Enero"/>
    <s v="Enero"/>
    <n v="9"/>
    <s v="Contratación directa"/>
    <x v="0"/>
    <x v="0"/>
    <n v="104000000"/>
  </r>
  <r>
    <n v="80111600"/>
    <x v="289"/>
    <x v="0"/>
    <x v="11"/>
    <x v="0"/>
    <s v="Enero"/>
    <s v="Enero"/>
    <n v="9"/>
    <s v="Contratación directa"/>
    <x v="0"/>
    <x v="0"/>
    <n v="61000000"/>
  </r>
  <r>
    <n v="80111600"/>
    <x v="3"/>
    <x v="0"/>
    <x v="12"/>
    <x v="0"/>
    <s v="Enero"/>
    <s v="Enero"/>
    <n v="9"/>
    <s v="Contratación directa"/>
    <x v="0"/>
    <x v="0"/>
    <n v="94500000"/>
  </r>
  <r>
    <n v="80111600"/>
    <x v="290"/>
    <x v="0"/>
    <x v="14"/>
    <x v="0"/>
    <s v="Enero"/>
    <s v="Enero"/>
    <n v="9"/>
    <s v="Contratación directa"/>
    <x v="0"/>
    <x v="11"/>
    <n v="113000000"/>
  </r>
  <r>
    <n v="80111600"/>
    <x v="291"/>
    <x v="0"/>
    <x v="12"/>
    <x v="0"/>
    <s v="Enero"/>
    <s v="Enero"/>
    <n v="10"/>
    <s v="Contratación directa"/>
    <x v="0"/>
    <x v="0"/>
    <n v="115000000"/>
  </r>
  <r>
    <n v="80111600"/>
    <x v="292"/>
    <x v="0"/>
    <x v="14"/>
    <x v="0"/>
    <s v="Enero"/>
    <s v="Enero"/>
    <n v="9"/>
    <s v="Contratación directa"/>
    <x v="0"/>
    <x v="11"/>
    <n v="90000000"/>
  </r>
  <r>
    <n v="80111600"/>
    <x v="293"/>
    <x v="0"/>
    <x v="12"/>
    <x v="0"/>
    <s v="Enero"/>
    <s v="Enero"/>
    <n v="11"/>
    <s v="Contratación directa"/>
    <x v="0"/>
    <x v="11"/>
    <n v="138500000"/>
  </r>
  <r>
    <n v="80111600"/>
    <x v="287"/>
    <x v="0"/>
    <x v="12"/>
    <x v="0"/>
    <s v="Enero"/>
    <s v="Enero"/>
    <n v="10"/>
    <s v="Contratación directa"/>
    <x v="0"/>
    <x v="21"/>
    <n v="34500000"/>
  </r>
  <r>
    <n v="80111600"/>
    <x v="294"/>
    <x v="0"/>
    <x v="10"/>
    <x v="0"/>
    <s v="Enero"/>
    <s v="Enero"/>
    <n v="11"/>
    <s v="Contratación directa"/>
    <x v="0"/>
    <x v="11"/>
    <n v="86500000"/>
  </r>
  <r>
    <n v="80111600"/>
    <x v="287"/>
    <x v="0"/>
    <x v="12"/>
    <x v="0"/>
    <s v="Enero"/>
    <s v="Enero"/>
    <n v="10"/>
    <s v="Contratación directa"/>
    <x v="0"/>
    <x v="21"/>
    <n v="34500000"/>
  </r>
  <r>
    <n v="80111600"/>
    <x v="295"/>
    <x v="0"/>
    <x v="13"/>
    <x v="0"/>
    <s v="Enero"/>
    <s v="Enero"/>
    <n v="6"/>
    <s v="Contratación directa"/>
    <x v="0"/>
    <x v="20"/>
    <n v="36000000"/>
  </r>
  <r>
    <n v="80111600"/>
    <x v="281"/>
    <x v="0"/>
    <x v="12"/>
    <x v="0"/>
    <s v="Enero"/>
    <s v="Enero"/>
    <n v="9"/>
    <s v="Contratación directa"/>
    <x v="0"/>
    <x v="0"/>
    <n v="104000000"/>
  </r>
  <r>
    <n v="80111600"/>
    <x v="296"/>
    <x v="0"/>
    <x v="12"/>
    <x v="0"/>
    <s v="Enero"/>
    <s v="Enero"/>
    <n v="10"/>
    <s v="Contratación directa"/>
    <x v="0"/>
    <x v="0"/>
    <n v="136500000"/>
  </r>
  <r>
    <n v="80111600"/>
    <x v="297"/>
    <x v="0"/>
    <x v="14"/>
    <x v="0"/>
    <s v="Enero"/>
    <s v="Enero"/>
    <n v="9"/>
    <s v="Contratación directa"/>
    <x v="0"/>
    <x v="0"/>
    <n v="99000000"/>
  </r>
  <r>
    <n v="80111600"/>
    <x v="298"/>
    <x v="0"/>
    <x v="12"/>
    <x v="0"/>
    <s v="Enero"/>
    <s v="Enero"/>
    <n v="9"/>
    <s v="Contratación directa"/>
    <x v="0"/>
    <x v="21"/>
    <n v="70500000"/>
  </r>
  <r>
    <n v="80111600"/>
    <x v="299"/>
    <x v="0"/>
    <x v="12"/>
    <x v="0"/>
    <s v="Enero"/>
    <s v="Enero"/>
    <n v="10"/>
    <s v="Contratación directa"/>
    <x v="0"/>
    <x v="11"/>
    <n v="105000000"/>
  </r>
  <r>
    <n v="80111600"/>
    <x v="300"/>
    <x v="0"/>
    <x v="13"/>
    <x v="0"/>
    <s v="Enero"/>
    <s v="Enero"/>
    <n v="11"/>
    <s v="Contratación directa"/>
    <x v="0"/>
    <x v="22"/>
    <n v="69000000"/>
  </r>
  <r>
    <n v="80111600"/>
    <x v="301"/>
    <x v="0"/>
    <x v="13"/>
    <x v="0"/>
    <s v="Enero"/>
    <s v="Enero"/>
    <n v="9"/>
    <s v="Contratación directa"/>
    <x v="0"/>
    <x v="0"/>
    <n v="90000000"/>
  </r>
  <r>
    <n v="80111600"/>
    <x v="302"/>
    <x v="0"/>
    <x v="14"/>
    <x v="0"/>
    <s v="Enero"/>
    <s v="Enero"/>
    <n v="11"/>
    <s v="Contratación directa"/>
    <x v="0"/>
    <x v="21"/>
    <n v="47000000"/>
  </r>
  <r>
    <n v="80111600"/>
    <x v="303"/>
    <x v="0"/>
    <x v="12"/>
    <x v="0"/>
    <s v="Enero"/>
    <s v="Enero"/>
    <n v="11"/>
    <s v="Contratación directa"/>
    <x v="0"/>
    <x v="11"/>
    <n v="75000000"/>
  </r>
  <r>
    <n v="80111600"/>
    <x v="304"/>
    <x v="0"/>
    <x v="10"/>
    <x v="0"/>
    <s v="Enero"/>
    <s v="Enero"/>
    <n v="9"/>
    <s v="Contratación directa"/>
    <x v="0"/>
    <x v="11"/>
    <n v="52000000"/>
  </r>
  <r>
    <n v="80111600"/>
    <x v="305"/>
    <x v="0"/>
    <x v="12"/>
    <x v="0"/>
    <s v="Enero"/>
    <s v="Enero"/>
    <n v="9"/>
    <s v="Contratación directa"/>
    <x v="0"/>
    <x v="11"/>
    <n v="81000000"/>
  </r>
  <r>
    <n v="80111600"/>
    <x v="306"/>
    <x v="0"/>
    <x v="13"/>
    <x v="0"/>
    <s v="Enero"/>
    <s v="Enero"/>
    <n v="9"/>
    <s v="Contratación directa"/>
    <x v="0"/>
    <x v="11"/>
    <n v="28000000"/>
  </r>
  <r>
    <n v="80111600"/>
    <x v="307"/>
    <x v="0"/>
    <x v="12"/>
    <x v="0"/>
    <s v="Enero"/>
    <s v="Enero"/>
    <n v="11"/>
    <s v="Contratación directa"/>
    <x v="0"/>
    <x v="11"/>
    <n v="138500000"/>
  </r>
  <r>
    <n v="80111600"/>
    <x v="308"/>
    <x v="0"/>
    <x v="12"/>
    <x v="0"/>
    <s v="Enero"/>
    <s v="Enero"/>
    <n v="9"/>
    <s v="Contratación directa"/>
    <x v="0"/>
    <x v="11"/>
    <n v="94500000"/>
  </r>
  <r>
    <n v="80111600"/>
    <x v="309"/>
    <x v="0"/>
    <x v="14"/>
    <x v="0"/>
    <s v="Enero"/>
    <s v="Enero"/>
    <n v="11"/>
    <s v="Contratación directa"/>
    <x v="0"/>
    <x v="11"/>
    <n v="138500000"/>
  </r>
  <r>
    <n v="80111600"/>
    <x v="310"/>
    <x v="0"/>
    <x v="14"/>
    <x v="0"/>
    <s v="Enero"/>
    <s v="Enero"/>
    <n v="9"/>
    <s v="Contratación directa"/>
    <x v="0"/>
    <x v="21"/>
    <n v="49500000"/>
  </r>
  <r>
    <n v="80111600"/>
    <x v="311"/>
    <x v="0"/>
    <x v="12"/>
    <x v="0"/>
    <s v="Enero"/>
    <s v="Enero"/>
    <n v="9"/>
    <s v="Contratación directa"/>
    <x v="0"/>
    <x v="0"/>
    <n v="104000000"/>
  </r>
  <r>
    <n v="80111600"/>
    <x v="312"/>
    <x v="0"/>
    <x v="13"/>
    <x v="0"/>
    <s v="Enero"/>
    <s v="Enero"/>
    <n v="9"/>
    <s v="Contratación directa"/>
    <x v="0"/>
    <x v="22"/>
    <n v="36000000"/>
  </r>
  <r>
    <n v="80111600"/>
    <x v="313"/>
    <x v="0"/>
    <x v="13"/>
    <x v="0"/>
    <s v="Enero"/>
    <s v="Enero"/>
    <n v="9"/>
    <s v="Contratación directa"/>
    <x v="0"/>
    <x v="23"/>
    <n v="80000000"/>
  </r>
  <r>
    <n v="80111600"/>
    <x v="314"/>
    <x v="0"/>
    <x v="12"/>
    <x v="0"/>
    <s v="Enero"/>
    <s v="Enero"/>
    <n v="10"/>
    <s v="Contratación directa"/>
    <x v="0"/>
    <x v="0"/>
    <n v="63000000"/>
  </r>
  <r>
    <n v="80111600"/>
    <x v="315"/>
    <x v="0"/>
    <x v="13"/>
    <x v="0"/>
    <s v="Enero"/>
    <s v="Enero"/>
    <n v="11"/>
    <s v="Contratación directa"/>
    <x v="0"/>
    <x v="20"/>
    <n v="56000000"/>
  </r>
  <r>
    <n v="80111600"/>
    <x v="282"/>
    <x v="0"/>
    <x v="12"/>
    <x v="0"/>
    <s v="Enero"/>
    <s v="Enero"/>
    <n v="10"/>
    <s v="Contratación directa"/>
    <x v="0"/>
    <x v="0"/>
    <n v="115000000"/>
  </r>
  <r>
    <n v="80111600"/>
    <x v="316"/>
    <x v="0"/>
    <x v="10"/>
    <x v="0"/>
    <s v="Enero"/>
    <s v="Enero"/>
    <n v="8"/>
    <s v="Contratación directa"/>
    <x v="0"/>
    <x v="11"/>
    <n v="50000000"/>
  </r>
  <r>
    <n v="80111600"/>
    <x v="280"/>
    <x v="0"/>
    <x v="11"/>
    <x v="0"/>
    <s v="Enero"/>
    <s v="Enero"/>
    <n v="9"/>
    <s v="Contratación directa"/>
    <x v="0"/>
    <x v="0"/>
    <n v="94500000"/>
  </r>
  <r>
    <n v="80111600"/>
    <x v="317"/>
    <x v="0"/>
    <x v="12"/>
    <x v="0"/>
    <s v="Enero"/>
    <s v="Enero"/>
    <n v="10"/>
    <s v="Contratación directa"/>
    <x v="0"/>
    <x v="0"/>
    <n v="105000000"/>
  </r>
  <r>
    <n v="80111600"/>
    <x v="318"/>
    <x v="0"/>
    <x v="11"/>
    <x v="0"/>
    <s v="Enero"/>
    <s v="Enero"/>
    <n v="9"/>
    <s v="Contratación directa"/>
    <x v="0"/>
    <x v="11"/>
    <n v="92000000"/>
  </r>
  <r>
    <n v="80111600"/>
    <x v="319"/>
    <x v="0"/>
    <x v="12"/>
    <x v="0"/>
    <s v="Enero"/>
    <s v="Enero"/>
    <n v="9"/>
    <s v="Contratación directa"/>
    <x v="0"/>
    <x v="0"/>
    <n v="113000000"/>
  </r>
  <r>
    <n v="80111600"/>
    <x v="320"/>
    <x v="0"/>
    <x v="10"/>
    <x v="0"/>
    <s v="Enero"/>
    <s v="Enero"/>
    <n v="7"/>
    <s v="Contratación directa"/>
    <x v="0"/>
    <x v="11"/>
    <n v="80500000"/>
  </r>
  <r>
    <n v="80111600"/>
    <x v="321"/>
    <x v="0"/>
    <x v="14"/>
    <x v="0"/>
    <s v="Enero"/>
    <s v="Enero"/>
    <n v="11"/>
    <s v="Contratación directa"/>
    <x v="0"/>
    <x v="21"/>
    <n v="127000000"/>
  </r>
  <r>
    <n v="80111600"/>
    <x v="322"/>
    <x v="0"/>
    <x v="13"/>
    <x v="0"/>
    <s v="Enero"/>
    <s v="Enero"/>
    <n v="9"/>
    <s v="Contratación directa"/>
    <x v="0"/>
    <x v="11"/>
    <n v="73500000"/>
  </r>
  <r>
    <n v="80111600"/>
    <x v="323"/>
    <x v="0"/>
    <x v="14"/>
    <x v="0"/>
    <s v="Enero"/>
    <s v="Enero"/>
    <n v="9"/>
    <s v="Contratación directa"/>
    <x v="0"/>
    <x v="0"/>
    <n v="94500000"/>
  </r>
  <r>
    <n v="80111600"/>
    <x v="324"/>
    <x v="0"/>
    <x v="13"/>
    <x v="0"/>
    <s v="Enero"/>
    <s v="Enero"/>
    <n v="11"/>
    <s v="Contratación directa"/>
    <x v="0"/>
    <x v="24"/>
    <n v="57500000"/>
  </r>
  <r>
    <n v="80111600"/>
    <x v="281"/>
    <x v="0"/>
    <x v="12"/>
    <x v="0"/>
    <s v="Enero"/>
    <s v="Enero"/>
    <n v="9"/>
    <s v="Contratación directa"/>
    <x v="0"/>
    <x v="0"/>
    <n v="104000000"/>
  </r>
  <r>
    <n v="80111600"/>
    <x v="325"/>
    <x v="0"/>
    <x v="14"/>
    <x v="0"/>
    <s v="Enero"/>
    <s v="Enero"/>
    <n v="9"/>
    <s v="Contratación directa"/>
    <x v="0"/>
    <x v="11"/>
    <n v="61000000"/>
  </r>
  <r>
    <n v="80111600"/>
    <x v="287"/>
    <x v="0"/>
    <x v="12"/>
    <x v="0"/>
    <s v="Enero"/>
    <s v="Enero"/>
    <n v="11"/>
    <s v="Contratación directa"/>
    <x v="0"/>
    <x v="21"/>
    <n v="36000000"/>
  </r>
  <r>
    <n v="80111600"/>
    <x v="326"/>
    <x v="0"/>
    <x v="13"/>
    <x v="0"/>
    <s v="Enero"/>
    <s v="Enero"/>
    <n v="11"/>
    <s v="Contratación directa"/>
    <x v="0"/>
    <x v="22"/>
    <n v="118000000"/>
  </r>
  <r>
    <n v="80111600"/>
    <x v="327"/>
    <x v="0"/>
    <x v="12"/>
    <x v="0"/>
    <s v="Enero"/>
    <s v="Enero"/>
    <n v="9"/>
    <s v="Contratación directa"/>
    <x v="0"/>
    <x v="11"/>
    <n v="104000000"/>
  </r>
  <r>
    <n v="80111600"/>
    <x v="328"/>
    <x v="0"/>
    <x v="10"/>
    <x v="0"/>
    <s v="Enero"/>
    <s v="Enero"/>
    <n v="11"/>
    <s v="Contratación directa"/>
    <x v="0"/>
    <x v="11"/>
    <n v="115500000"/>
  </r>
  <r>
    <n v="80111600"/>
    <x v="329"/>
    <x v="0"/>
    <x v="12"/>
    <x v="0"/>
    <s v="Enero"/>
    <s v="Enero"/>
    <n v="11"/>
    <s v="Contratación directa"/>
    <x v="0"/>
    <x v="11"/>
    <n v="115500000"/>
  </r>
  <r>
    <n v="80111600"/>
    <x v="330"/>
    <x v="0"/>
    <x v="12"/>
    <x v="0"/>
    <s v="Enero"/>
    <s v="Enero"/>
    <n v="9"/>
    <s v="Contratación directa"/>
    <x v="0"/>
    <x v="25"/>
    <n v="45000000"/>
  </r>
  <r>
    <n v="80111600"/>
    <x v="331"/>
    <x v="0"/>
    <x v="12"/>
    <x v="0"/>
    <s v="Enero"/>
    <s v="Enero"/>
    <n v="9"/>
    <s v="Contratación directa"/>
    <x v="0"/>
    <x v="18"/>
    <n v="113000000"/>
  </r>
  <r>
    <n v="80111600"/>
    <x v="332"/>
    <x v="0"/>
    <x v="13"/>
    <x v="0"/>
    <s v="Enero"/>
    <s v="Enero"/>
    <n v="9"/>
    <s v="Contratación directa"/>
    <x v="0"/>
    <x v="19"/>
    <n v="94500000"/>
  </r>
  <r>
    <n v="80111600"/>
    <x v="333"/>
    <x v="0"/>
    <x v="13"/>
    <x v="0"/>
    <s v="Enero"/>
    <s v="Enero"/>
    <n v="9"/>
    <s v="Contratación directa"/>
    <x v="0"/>
    <x v="19"/>
    <n v="56500000"/>
  </r>
  <r>
    <n v="80111600"/>
    <x v="332"/>
    <x v="0"/>
    <x v="13"/>
    <x v="0"/>
    <s v="Enero"/>
    <s v="Enero"/>
    <n v="11"/>
    <s v="Contratación directa"/>
    <x v="0"/>
    <x v="20"/>
    <n v="115500000"/>
  </r>
  <r>
    <n v="80111600"/>
    <x v="334"/>
    <x v="0"/>
    <x v="13"/>
    <x v="0"/>
    <s v="Enero"/>
    <s v="Enero"/>
    <n v="11"/>
    <s v="Contratación directa"/>
    <x v="0"/>
    <x v="20"/>
    <n v="115500000"/>
  </r>
  <r>
    <n v="80111600"/>
    <x v="335"/>
    <x v="0"/>
    <x v="12"/>
    <x v="0"/>
    <s v="Enero"/>
    <s v="Enero"/>
    <n v="9"/>
    <s v="Contratación directa"/>
    <x v="0"/>
    <x v="0"/>
    <n v="113000000"/>
  </r>
  <r>
    <n v="80111600"/>
    <x v="336"/>
    <x v="0"/>
    <x v="11"/>
    <x v="0"/>
    <s v="Enero"/>
    <s v="Enero"/>
    <n v="9"/>
    <s v="Contratación directa"/>
    <x v="0"/>
    <x v="11"/>
    <n v="47000000"/>
  </r>
  <r>
    <n v="80111600"/>
    <x v="337"/>
    <x v="0"/>
    <x v="10"/>
    <x v="0"/>
    <s v="Enero"/>
    <s v="Enero"/>
    <n v="9"/>
    <s v="Contratación directa"/>
    <x v="0"/>
    <x v="11"/>
    <n v="94500000"/>
  </r>
  <r>
    <n v="80111600"/>
    <x v="338"/>
    <x v="0"/>
    <x v="10"/>
    <x v="0"/>
    <s v="Enero"/>
    <s v="Enero"/>
    <n v="11"/>
    <s v="Contratación directa"/>
    <x v="0"/>
    <x v="21"/>
    <n v="46000000"/>
  </r>
  <r>
    <n v="80111600"/>
    <x v="339"/>
    <x v="0"/>
    <x v="14"/>
    <x v="0"/>
    <s v="Enero"/>
    <s v="Enero"/>
    <n v="9"/>
    <s v="Contratación directa"/>
    <x v="0"/>
    <x v="11"/>
    <n v="81000000"/>
  </r>
  <r>
    <n v="80111600"/>
    <x v="340"/>
    <x v="0"/>
    <x v="12"/>
    <x v="0"/>
    <s v="Enero"/>
    <s v="Enero"/>
    <n v="9"/>
    <s v="Contratación directa"/>
    <x v="0"/>
    <x v="0"/>
    <n v="78000000"/>
  </r>
  <r>
    <n v="80111600"/>
    <x v="341"/>
    <x v="0"/>
    <x v="12"/>
    <x v="0"/>
    <s v="Enero"/>
    <s v="Enero"/>
    <n v="10"/>
    <s v="Contratación directa"/>
    <x v="0"/>
    <x v="0"/>
    <n v="115500000"/>
  </r>
  <r>
    <n v="80111600"/>
    <x v="342"/>
    <x v="0"/>
    <x v="13"/>
    <x v="0"/>
    <s v="Enero"/>
    <s v="Enero"/>
    <n v="9"/>
    <s v="Contratación directa"/>
    <x v="0"/>
    <x v="0"/>
    <n v="66000000"/>
  </r>
  <r>
    <n v="80111600"/>
    <x v="287"/>
    <x v="0"/>
    <x v="12"/>
    <x v="0"/>
    <s v="Enero"/>
    <s v="Enero"/>
    <n v="10"/>
    <s v="Contratación directa"/>
    <x v="0"/>
    <x v="21"/>
    <n v="39000000"/>
  </r>
  <r>
    <n v="80111600"/>
    <x v="343"/>
    <x v="0"/>
    <x v="12"/>
    <x v="0"/>
    <s v="Enero"/>
    <s v="Enero"/>
    <n v="9"/>
    <s v="Contratación directa"/>
    <x v="0"/>
    <x v="25"/>
    <n v="52000000"/>
  </r>
  <r>
    <n v="80111600"/>
    <x v="287"/>
    <x v="0"/>
    <x v="12"/>
    <x v="0"/>
    <s v="Enero"/>
    <s v="Enero"/>
    <n v="11"/>
    <s v="Contratación directa"/>
    <x v="0"/>
    <x v="21"/>
    <n v="33500000"/>
  </r>
  <r>
    <n v="80111600"/>
    <x v="40"/>
    <x v="0"/>
    <x v="12"/>
    <x v="0"/>
    <s v="Enero"/>
    <s v="Enero"/>
    <n v="11"/>
    <s v="Contratación directa"/>
    <x v="0"/>
    <x v="21"/>
    <n v="38000000"/>
  </r>
  <r>
    <n v="80111600"/>
    <x v="344"/>
    <x v="0"/>
    <x v="10"/>
    <x v="0"/>
    <s v="Enero"/>
    <s v="Enero"/>
    <n v="11"/>
    <s v="Contratación directa"/>
    <x v="0"/>
    <x v="11"/>
    <n v="127000000"/>
  </r>
  <r>
    <n v="80111600"/>
    <x v="345"/>
    <x v="0"/>
    <x v="14"/>
    <x v="0"/>
    <s v="Enero"/>
    <s v="Enero"/>
    <n v="9"/>
    <s v="Contratación directa"/>
    <x v="0"/>
    <x v="0"/>
    <n v="113000000"/>
  </r>
  <r>
    <n v="80111600"/>
    <x v="346"/>
    <x v="0"/>
    <x v="10"/>
    <x v="0"/>
    <s v="Enero"/>
    <s v="Enero"/>
    <n v="9"/>
    <s v="Contratación directa"/>
    <x v="0"/>
    <x v="11"/>
    <n v="54000000"/>
  </r>
  <r>
    <n v="80111600"/>
    <x v="347"/>
    <x v="0"/>
    <x v="11"/>
    <x v="0"/>
    <s v="Enero"/>
    <s v="Enero"/>
    <n v="9"/>
    <s v="Contratación directa"/>
    <x v="0"/>
    <x v="0"/>
    <n v="113000000"/>
  </r>
  <r>
    <n v="80111600"/>
    <x v="348"/>
    <x v="0"/>
    <x v="13"/>
    <x v="0"/>
    <s v="Enero"/>
    <s v="Enero"/>
    <n v="11"/>
    <s v="Contratación directa"/>
    <x v="0"/>
    <x v="20"/>
    <n v="93500000"/>
  </r>
  <r>
    <n v="80111600"/>
    <x v="349"/>
    <x v="0"/>
    <x v="11"/>
    <x v="0"/>
    <s v="Enero"/>
    <s v="Enero"/>
    <n v="9"/>
    <s v="Contratación directa"/>
    <x v="0"/>
    <x v="11"/>
    <n v="113000000"/>
  </r>
  <r>
    <n v="80111600"/>
    <x v="350"/>
    <x v="0"/>
    <x v="14"/>
    <x v="0"/>
    <s v="Enero"/>
    <s v="Enero"/>
    <n v="9"/>
    <s v="Contratación directa"/>
    <x v="0"/>
    <x v="0"/>
    <n v="61000000"/>
  </r>
  <r>
    <n v="80111600"/>
    <x v="351"/>
    <x v="0"/>
    <x v="11"/>
    <x v="0"/>
    <s v="Enero"/>
    <s v="Enero"/>
    <n v="6"/>
    <s v="Contratación directa"/>
    <x v="0"/>
    <x v="11"/>
    <n v="80000000"/>
  </r>
  <r>
    <n v="80111600"/>
    <x v="352"/>
    <x v="0"/>
    <x v="14"/>
    <x v="0"/>
    <s v="Enero"/>
    <s v="Enero"/>
    <n v="9"/>
    <s v="Contratación directa"/>
    <x v="0"/>
    <x v="0"/>
    <n v="94500000"/>
  </r>
  <r>
    <n v="80111600"/>
    <x v="294"/>
    <x v="0"/>
    <x v="10"/>
    <x v="0"/>
    <s v="Enero"/>
    <s v="Enero"/>
    <n v="9"/>
    <s v="Contratación directa"/>
    <x v="0"/>
    <x v="21"/>
    <n v="61000000"/>
  </r>
  <r>
    <n v="80111600"/>
    <x v="353"/>
    <x v="0"/>
    <x v="12"/>
    <x v="0"/>
    <s v="Enero"/>
    <s v="Enero"/>
    <n v="10"/>
    <s v="Contratación directa"/>
    <x v="0"/>
    <x v="11"/>
    <n v="126000000"/>
  </r>
  <r>
    <n v="80111600"/>
    <x v="354"/>
    <x v="0"/>
    <x v="12"/>
    <x v="0"/>
    <s v="Enero"/>
    <s v="Enero"/>
    <n v="11"/>
    <s v="Contratación directa"/>
    <x v="0"/>
    <x v="11"/>
    <n v="138500000"/>
  </r>
  <r>
    <n v="80111600"/>
    <x v="355"/>
    <x v="0"/>
    <x v="12"/>
    <x v="0"/>
    <s v="Enero"/>
    <s v="Enero"/>
    <n v="10"/>
    <s v="Contratación directa"/>
    <x v="0"/>
    <x v="11"/>
    <n v="115500000"/>
  </r>
  <r>
    <n v="80111600"/>
    <x v="356"/>
    <x v="0"/>
    <x v="14"/>
    <x v="0"/>
    <s v="Enero"/>
    <s v="Enero"/>
    <n v="9"/>
    <s v="Contratación directa"/>
    <x v="0"/>
    <x v="0"/>
    <n v="52000000"/>
  </r>
  <r>
    <n v="80111600"/>
    <x v="357"/>
    <x v="0"/>
    <x v="12"/>
    <x v="0"/>
    <s v="Enero"/>
    <s v="Enero"/>
    <n v="10"/>
    <s v="Contratación directa"/>
    <x v="0"/>
    <x v="11"/>
    <n v="52500000"/>
  </r>
  <r>
    <n v="80111600"/>
    <x v="358"/>
    <x v="0"/>
    <x v="14"/>
    <x v="0"/>
    <s v="Enero"/>
    <s v="Enero"/>
    <n v="9"/>
    <s v="Contratación directa"/>
    <x v="0"/>
    <x v="11"/>
    <n v="52000000"/>
  </r>
  <r>
    <n v="80111600"/>
    <x v="359"/>
    <x v="0"/>
    <x v="14"/>
    <x v="0"/>
    <s v="Enero"/>
    <s v="Enero"/>
    <n v="11"/>
    <s v="Contratación directa"/>
    <x v="0"/>
    <x v="21"/>
    <n v="115500000"/>
  </r>
  <r>
    <n v="80111600"/>
    <x v="360"/>
    <x v="0"/>
    <x v="14"/>
    <x v="0"/>
    <s v="Enero"/>
    <s v="Enero"/>
    <n v="9"/>
    <s v="Contratación directa"/>
    <x v="0"/>
    <x v="11"/>
    <n v="73500000"/>
  </r>
  <r>
    <n v="80111600"/>
    <x v="361"/>
    <x v="0"/>
    <x v="13"/>
    <x v="0"/>
    <s v="Enero"/>
    <s v="Enero"/>
    <n v="11"/>
    <s v="Contratación directa"/>
    <x v="0"/>
    <x v="25"/>
    <n v="98000000"/>
  </r>
  <r>
    <n v="80111600"/>
    <x v="362"/>
    <x v="0"/>
    <x v="12"/>
    <x v="0"/>
    <s v="Enero"/>
    <s v="Enero"/>
    <n v="9"/>
    <s v="Contratación directa"/>
    <x v="0"/>
    <x v="11"/>
    <n v="31000000"/>
  </r>
  <r>
    <n v="80111600"/>
    <x v="363"/>
    <x v="0"/>
    <x v="12"/>
    <x v="0"/>
    <s v="Enero"/>
    <s v="Enero"/>
    <n v="11"/>
    <s v="Contratación directa"/>
    <x v="0"/>
    <x v="0"/>
    <n v="57500000"/>
  </r>
  <r>
    <n v="80111600"/>
    <x v="364"/>
    <x v="0"/>
    <x v="12"/>
    <x v="0"/>
    <s v="Enero"/>
    <s v="Enero"/>
    <n v="10"/>
    <s v="Contratación directa"/>
    <x v="0"/>
    <x v="11"/>
    <n v="57500000"/>
  </r>
  <r>
    <n v="80111600"/>
    <x v="365"/>
    <x v="0"/>
    <x v="11"/>
    <x v="0"/>
    <s v="Enero"/>
    <s v="Enero"/>
    <n v="9"/>
    <s v="Contratación directa"/>
    <x v="0"/>
    <x v="11"/>
    <n v="104000000"/>
  </r>
  <r>
    <n v="80111600"/>
    <x v="336"/>
    <x v="0"/>
    <x v="11"/>
    <x v="0"/>
    <s v="Enero"/>
    <s v="Enero"/>
    <n v="9"/>
    <s v="Contratación directa"/>
    <x v="0"/>
    <x v="11"/>
    <n v="40500000"/>
  </r>
  <r>
    <n v="80111600"/>
    <x v="295"/>
    <x v="0"/>
    <x v="13"/>
    <x v="0"/>
    <s v="Enero"/>
    <s v="Enero"/>
    <n v="9"/>
    <s v="Contratación directa"/>
    <x v="0"/>
    <x v="11"/>
    <n v="54000000"/>
  </r>
  <r>
    <n v="80111600"/>
    <x v="366"/>
    <x v="0"/>
    <x v="13"/>
    <x v="0"/>
    <s v="Enero"/>
    <s v="Enero"/>
    <n v="9"/>
    <s v="Contratación directa"/>
    <x v="0"/>
    <x v="0"/>
    <n v="56500000"/>
  </r>
  <r>
    <n v="78102202"/>
    <x v="367"/>
    <x v="2"/>
    <x v="12"/>
    <x v="0"/>
    <s v="Febrero"/>
    <s v="Marzo"/>
    <n v="9"/>
    <s v="Contratación directa"/>
    <x v="0"/>
    <x v="26"/>
    <n v="60000000"/>
  </r>
  <r>
    <n v="72101506"/>
    <x v="368"/>
    <x v="2"/>
    <x v="12"/>
    <x v="0"/>
    <s v="Enero"/>
    <s v=" Enero "/>
    <n v="12"/>
    <s v="Contratación directa"/>
    <x v="0"/>
    <x v="27"/>
    <n v="25000000"/>
  </r>
  <r>
    <n v="78181500"/>
    <x v="369"/>
    <x v="2"/>
    <x v="12"/>
    <x v="0"/>
    <s v=" Febrero "/>
    <s v=" Marzo "/>
    <n v="9"/>
    <s v="Contratación directa"/>
    <x v="0"/>
    <x v="27"/>
    <n v="20000000"/>
  </r>
  <r>
    <n v="78181500"/>
    <x v="370"/>
    <x v="2"/>
    <x v="12"/>
    <x v="0"/>
    <s v=" Febrero "/>
    <s v=" Marzo "/>
    <n v="9"/>
    <s v=" Mínima Cuantía "/>
    <x v="0"/>
    <x v="27"/>
    <n v="20000000"/>
  </r>
  <r>
    <n v="78181500"/>
    <x v="371"/>
    <x v="2"/>
    <x v="12"/>
    <x v="0"/>
    <s v=" Febrero "/>
    <s v=" Marzo "/>
    <n v="9"/>
    <s v=" Mínima Cuantía "/>
    <x v="0"/>
    <x v="27"/>
    <n v="20000000"/>
  </r>
  <r>
    <s v="84131600_x000a_84131500"/>
    <x v="372"/>
    <x v="2"/>
    <x v="12"/>
    <x v="0"/>
    <s v=" Abril "/>
    <s v=" Junio "/>
    <n v="12"/>
    <s v=" Mínima Cuantía "/>
    <x v="0"/>
    <x v="28"/>
    <n v="865000000"/>
  </r>
  <r>
    <n v="43233200"/>
    <x v="373"/>
    <x v="2"/>
    <x v="12"/>
    <x v="0"/>
    <s v="Mayo"/>
    <s v="Junio"/>
    <n v="2"/>
    <s v=" Mínima Cuantía "/>
    <x v="0"/>
    <x v="29"/>
    <n v="10000000"/>
  </r>
  <r>
    <s v="14111500_x000a_44103100_x000a_44121600_x000a_44121700_x000a_44121900"/>
    <x v="374"/>
    <x v="2"/>
    <x v="12"/>
    <x v="0"/>
    <s v="Mayo"/>
    <s v="Junio"/>
    <n v="1"/>
    <s v="Seléccion abreviada - acuerdo marco"/>
    <x v="0"/>
    <x v="30"/>
    <n v="10000000"/>
  </r>
  <r>
    <n v="31162800"/>
    <x v="375"/>
    <x v="2"/>
    <x v="12"/>
    <x v="0"/>
    <s v="Mayo"/>
    <s v="Junio"/>
    <n v="1"/>
    <s v="Seléccion abreviada - acuerdo marco"/>
    <x v="0"/>
    <x v="31"/>
    <n v="10000000"/>
  </r>
  <r>
    <s v="20102301_x000a_78111808"/>
    <x v="376"/>
    <x v="2"/>
    <x v="12"/>
    <x v="0"/>
    <s v=" junio "/>
    <s v=" julio "/>
    <n v="6"/>
    <s v="Selección abreviada menor cuantía"/>
    <x v="0"/>
    <x v="32"/>
    <n v="50000000"/>
  </r>
  <r>
    <s v="72121100_x000a_72101500"/>
    <x v="377"/>
    <x v="2"/>
    <x v="12"/>
    <x v="0"/>
    <s v=" Febrero "/>
    <s v=" Diciembre "/>
    <n v="5"/>
    <s v="Selección abreviada menor cuantía"/>
    <x v="0"/>
    <x v="33"/>
    <n v="180000000"/>
  </r>
  <r>
    <s v="15101506_x000a_78181701"/>
    <x v="378"/>
    <x v="2"/>
    <x v="12"/>
    <x v="0"/>
    <s v=" junio "/>
    <s v=" Junio "/>
    <n v="5"/>
    <s v=" Mínima Cuantía "/>
    <x v="0"/>
    <x v="34"/>
    <n v="41400000"/>
  </r>
  <r>
    <s v="46171610_x000a_46171600_x000a_46171500"/>
    <x v="379"/>
    <x v="2"/>
    <x v="12"/>
    <x v="0"/>
    <s v=" junio "/>
    <s v=" Junio "/>
    <n v="5"/>
    <s v=" Mínima Cuantía "/>
    <x v="0"/>
    <x v="29"/>
    <n v="100000000"/>
  </r>
  <r>
    <n v="72101511"/>
    <x v="380"/>
    <x v="2"/>
    <x v="12"/>
    <x v="0"/>
    <s v=" junio "/>
    <s v=" Junio "/>
    <n v="5"/>
    <s v=" Mínima Cuantía "/>
    <x v="0"/>
    <x v="33"/>
    <n v="12000000"/>
  </r>
  <r>
    <n v="72101509"/>
    <x v="381"/>
    <x v="2"/>
    <x v="12"/>
    <x v="0"/>
    <s v=" junio "/>
    <s v=" Junio "/>
    <n v="5"/>
    <s v=" Mínima Cuantía "/>
    <x v="0"/>
    <x v="33"/>
    <n v="14000000"/>
  </r>
  <r>
    <s v="46171610_x000a_46171600_x000a_46171500_x000a_46171640_x000a_95101807_x000a_"/>
    <x v="382"/>
    <x v="2"/>
    <x v="12"/>
    <x v="0"/>
    <s v=" Febrero "/>
    <s v=" Febrero "/>
    <n v="10"/>
    <s v=" Mínima Cuantía "/>
    <x v="0"/>
    <x v="33"/>
    <n v="30000000"/>
  </r>
  <r>
    <s v="72153505_x000a_72153611_x000a_95141708"/>
    <x v="383"/>
    <x v="2"/>
    <x v="12"/>
    <x v="0"/>
    <s v=" Agosto "/>
    <s v=" Agosto "/>
    <n v="3"/>
    <s v=" Mínima Cuantía "/>
    <x v="0"/>
    <x v="33"/>
    <n v="150000000"/>
  </r>
  <r>
    <n v="72102104"/>
    <x v="384"/>
    <x v="2"/>
    <x v="12"/>
    <x v="0"/>
    <s v=" Mayo "/>
    <s v=" Mayo "/>
    <n v="1"/>
    <s v=" Mínima Cuantía "/>
    <x v="0"/>
    <x v="33"/>
    <n v="10000000"/>
  </r>
  <r>
    <n v="72151800"/>
    <x v="385"/>
    <x v="2"/>
    <x v="12"/>
    <x v="0"/>
    <s v=" Mayo "/>
    <s v=" Mayo "/>
    <n v="8"/>
    <s v=" Mínima Cuantía "/>
    <x v="0"/>
    <x v="33"/>
    <n v="10000000"/>
  </r>
  <r>
    <n v="72102103"/>
    <x v="386"/>
    <x v="2"/>
    <x v="12"/>
    <x v="0"/>
    <s v="Enero"/>
    <s v="Enero"/>
    <n v="12"/>
    <s v="Contratación directa"/>
    <x v="0"/>
    <x v="35"/>
    <n v="1200000000"/>
  </r>
  <r>
    <n v="93141506"/>
    <x v="387"/>
    <x v="1"/>
    <x v="14"/>
    <x v="0"/>
    <s v="Enero"/>
    <s v="Enero"/>
    <n v="11"/>
    <s v="Contratación directa"/>
    <x v="0"/>
    <x v="36"/>
    <n v="700000000"/>
  </r>
  <r>
    <n v="86101705"/>
    <x v="388"/>
    <x v="1"/>
    <x v="14"/>
    <x v="0"/>
    <s v="Enero"/>
    <s v="Enero"/>
    <n v="6"/>
    <s v="Contratación directa"/>
    <x v="0"/>
    <x v="37"/>
    <n v="546429290"/>
  </r>
  <r>
    <n v="80101500"/>
    <x v="389"/>
    <x v="1"/>
    <x v="11"/>
    <x v="0"/>
    <s v="Febrero"/>
    <s v="Marzo"/>
    <n v="1"/>
    <s v="Mínima cuantía"/>
    <x v="0"/>
    <x v="35"/>
    <n v="40000000"/>
  </r>
  <r>
    <n v="80111600"/>
    <x v="390"/>
    <x v="0"/>
    <x v="15"/>
    <x v="0"/>
    <s v="Enero"/>
    <s v="Enero"/>
    <n v="11"/>
    <s v="Contratación directa"/>
    <x v="0"/>
    <x v="38"/>
    <n v="69000000"/>
  </r>
  <r>
    <n v="80111600"/>
    <x v="391"/>
    <x v="0"/>
    <x v="15"/>
    <x v="0"/>
    <s v="Enero"/>
    <s v="Enero"/>
    <n v="11"/>
    <s v="Contratación directa"/>
    <x v="0"/>
    <x v="39"/>
    <n v="57500000"/>
  </r>
  <r>
    <n v="80111600"/>
    <x v="392"/>
    <x v="0"/>
    <x v="15"/>
    <x v="0"/>
    <s v="Enero"/>
    <s v="Enero"/>
    <n v="10"/>
    <s v="Contratación directa"/>
    <x v="0"/>
    <x v="11"/>
    <n v="52500000"/>
  </r>
  <r>
    <n v="80111600"/>
    <x v="393"/>
    <x v="0"/>
    <x v="15"/>
    <x v="0"/>
    <s v="Enero"/>
    <s v="Enero"/>
    <n v="9"/>
    <s v="Contratación directa"/>
    <x v="0"/>
    <x v="11"/>
    <n v="36000000"/>
  </r>
  <r>
    <n v="80111600"/>
    <x v="394"/>
    <x v="0"/>
    <x v="15"/>
    <x v="0"/>
    <s v="Enero"/>
    <s v="Enero"/>
    <n v="11"/>
    <s v="Contratación directa"/>
    <x v="0"/>
    <x v="38"/>
    <n v="88000000"/>
  </r>
  <r>
    <n v="80111600"/>
    <x v="393"/>
    <x v="0"/>
    <x v="15"/>
    <x v="0"/>
    <s v="Enero"/>
    <s v="Enero"/>
    <n v="9"/>
    <s v="Contratación directa"/>
    <x v="0"/>
    <x v="11"/>
    <n v="42500000"/>
  </r>
  <r>
    <n v="80111600"/>
    <x v="395"/>
    <x v="0"/>
    <x v="15"/>
    <x v="0"/>
    <s v="Enero"/>
    <s v="Enero"/>
    <n v="11"/>
    <s v="Contratación directa"/>
    <x v="0"/>
    <x v="38"/>
    <n v="138500000"/>
  </r>
  <r>
    <n v="80111600"/>
    <x v="396"/>
    <x v="0"/>
    <x v="15"/>
    <x v="0"/>
    <s v="Enero"/>
    <s v="Enero"/>
    <n v="11"/>
    <s v="Contratación directa"/>
    <x v="0"/>
    <x v="40"/>
    <n v="138500000"/>
  </r>
  <r>
    <n v="80111600"/>
    <x v="397"/>
    <x v="0"/>
    <x v="15"/>
    <x v="0"/>
    <s v="Enero"/>
    <s v="Enero"/>
    <n v="10"/>
    <s v="Contratación directa"/>
    <x v="0"/>
    <x v="11"/>
    <n v="126000000"/>
  </r>
  <r>
    <n v="80111600"/>
    <x v="398"/>
    <x v="0"/>
    <x v="15"/>
    <x v="0"/>
    <s v="Enero"/>
    <s v="Enero"/>
    <n v="9"/>
    <s v="Contratación directa"/>
    <x v="0"/>
    <x v="11"/>
    <n v="81000000"/>
  </r>
  <r>
    <n v="80111600"/>
    <x v="399"/>
    <x v="0"/>
    <x v="15"/>
    <x v="0"/>
    <s v="Enero"/>
    <s v="Enero"/>
    <n v="11"/>
    <s v="Contratación directa"/>
    <x v="0"/>
    <x v="11"/>
    <n v="115500000"/>
  </r>
  <r>
    <n v="80111600"/>
    <x v="400"/>
    <x v="0"/>
    <x v="15"/>
    <x v="0"/>
    <s v="Enero"/>
    <s v="Enero"/>
    <n v="9"/>
    <s v="Contratación directa"/>
    <x v="0"/>
    <x v="11"/>
    <n v="90000000"/>
  </r>
  <r>
    <n v="80111600"/>
    <x v="400"/>
    <x v="0"/>
    <x v="15"/>
    <x v="0"/>
    <s v="Enero"/>
    <s v="Enero"/>
    <n v="11"/>
    <s v="Contratación directa"/>
    <x v="0"/>
    <x v="38"/>
    <n v="127000000"/>
  </r>
  <r>
    <n v="80111600"/>
    <x v="401"/>
    <x v="0"/>
    <x v="15"/>
    <x v="0"/>
    <s v="Enero"/>
    <s v="Enero"/>
    <n v="11"/>
    <s v="Contratación directa"/>
    <x v="0"/>
    <x v="40"/>
    <n v="127000000"/>
  </r>
  <r>
    <n v="80111600"/>
    <x v="402"/>
    <x v="0"/>
    <x v="15"/>
    <x v="0"/>
    <s v="Enero"/>
    <s v="Enero"/>
    <n v="10"/>
    <s v="Contratación directa"/>
    <x v="0"/>
    <x v="11"/>
    <n v="94500000"/>
  </r>
  <r>
    <n v="80111600"/>
    <x v="403"/>
    <x v="0"/>
    <x v="15"/>
    <x v="0"/>
    <s v="Enero"/>
    <s v="Enero"/>
    <n v="9"/>
    <s v="Contratación directa"/>
    <x v="0"/>
    <x v="11"/>
    <n v="94500000"/>
  </r>
  <r>
    <n v="80111600"/>
    <x v="404"/>
    <x v="0"/>
    <x v="15"/>
    <x v="0"/>
    <s v="Enero"/>
    <s v="Enero"/>
    <n v="9"/>
    <s v="Contratación directa"/>
    <x v="0"/>
    <x v="11"/>
    <n v="104000000"/>
  </r>
  <r>
    <n v="80111600"/>
    <x v="405"/>
    <x v="0"/>
    <x v="15"/>
    <x v="0"/>
    <s v="Enero"/>
    <s v="Enero"/>
    <n v="10"/>
    <s v="Contratación directa"/>
    <x v="0"/>
    <x v="11"/>
    <n v="63000000"/>
  </r>
  <r>
    <n v="80111600"/>
    <x v="406"/>
    <x v="0"/>
    <x v="15"/>
    <x v="0"/>
    <s v="Enero"/>
    <s v="Enero"/>
    <n v="9"/>
    <s v="Contratación directa"/>
    <x v="0"/>
    <x v="11"/>
    <n v="104000000"/>
  </r>
  <r>
    <n v="80111600"/>
    <x v="407"/>
    <x v="0"/>
    <x v="15"/>
    <x v="0"/>
    <s v="Enero"/>
    <s v="Enero"/>
    <n v="9"/>
    <s v="Contratación directa"/>
    <x v="0"/>
    <x v="11"/>
    <n v="94500000"/>
  </r>
  <r>
    <n v="80111600"/>
    <x v="408"/>
    <x v="0"/>
    <x v="15"/>
    <x v="0"/>
    <s v="Enero"/>
    <s v="Enero"/>
    <n v="10"/>
    <s v="Contratación directa"/>
    <x v="0"/>
    <x v="11"/>
    <n v="89000000"/>
  </r>
  <r>
    <n v="80111600"/>
    <x v="409"/>
    <x v="0"/>
    <x v="15"/>
    <x v="0"/>
    <s v="Enero"/>
    <s v="Enero"/>
    <n v="10"/>
    <s v="Contratación directa"/>
    <x v="0"/>
    <x v="11"/>
    <n v="52500000"/>
  </r>
  <r>
    <n v="80111600"/>
    <x v="410"/>
    <x v="0"/>
    <x v="15"/>
    <x v="0"/>
    <s v="Enero"/>
    <s v="Enero"/>
    <n v="10"/>
    <s v="Contratación directa"/>
    <x v="0"/>
    <x v="11"/>
    <n v="115500000"/>
  </r>
  <r>
    <n v="80111600"/>
    <x v="411"/>
    <x v="1"/>
    <x v="15"/>
    <x v="0"/>
    <s v="Enero"/>
    <s v="Abril"/>
    <n v="6"/>
    <s v="Concurso de méritos abierto"/>
    <x v="0"/>
    <x v="11"/>
    <n v="163897500"/>
  </r>
  <r>
    <n v="81112200"/>
    <x v="412"/>
    <x v="1"/>
    <x v="15"/>
    <x v="0"/>
    <s v="Enero"/>
    <s v="Febrero"/>
    <n v="2"/>
    <s v="Mínima cuantía"/>
    <x v="0"/>
    <x v="35"/>
    <n v="3970286"/>
  </r>
  <r>
    <n v="43231500"/>
    <x v="413"/>
    <x v="1"/>
    <x v="15"/>
    <x v="0"/>
    <s v="Enero"/>
    <s v="Marzo"/>
    <n v="7"/>
    <s v="Mínima cuantía"/>
    <x v="0"/>
    <x v="35"/>
    <n v="93834029"/>
  </r>
  <r>
    <s v="43231507_x000a_43233004"/>
    <x v="414"/>
    <x v="1"/>
    <x v="15"/>
    <x v="0"/>
    <s v="Enero"/>
    <s v="Marzo"/>
    <n v="7"/>
    <s v="Seléccion abreviada - acuerdo marco"/>
    <x v="0"/>
    <x v="35"/>
    <n v="1012765231"/>
  </r>
  <r>
    <n v="81112200"/>
    <x v="415"/>
    <x v="1"/>
    <x v="15"/>
    <x v="0"/>
    <s v="Junio"/>
    <s v="Agosto"/>
    <n v="4"/>
    <s v="Mínima cuantía"/>
    <x v="0"/>
    <x v="35"/>
    <n v="45432100"/>
  </r>
  <r>
    <s v="81111500_x000a_81111600_x000a_81112200_x000a_82141500_x000a_81111800_x000a_81112000"/>
    <x v="416"/>
    <x v="1"/>
    <x v="15"/>
    <x v="0"/>
    <s v="Enero"/>
    <s v="Abril"/>
    <n v="7"/>
    <s v="Selección abreviada subasta inversa"/>
    <x v="0"/>
    <x v="41"/>
    <n v="200000000"/>
  </r>
  <r>
    <s v="81112100_x000a_83121700"/>
    <x v="417"/>
    <x v="1"/>
    <x v="15"/>
    <x v="0"/>
    <s v="Enero"/>
    <s v="Marzo"/>
    <n v="9"/>
    <s v="Mínima cuantía"/>
    <x v="0"/>
    <x v="42"/>
    <n v="124465750"/>
  </r>
  <r>
    <s v="43232800_x000a_43232700_x000a_43233700_x000a_81112200"/>
    <x v="418"/>
    <x v="1"/>
    <x v="15"/>
    <x v="0"/>
    <s v="Enero"/>
    <s v="Enero"/>
    <n v="12"/>
    <s v="Selección abreviada subasta inversa"/>
    <x v="0"/>
    <x v="35"/>
    <n v="992317772"/>
  </r>
  <r>
    <s v="43232800_x000a_43232700_x000a_43233700_x000a_81112200"/>
    <x v="419"/>
    <x v="1"/>
    <x v="15"/>
    <x v="0"/>
    <s v="Enero"/>
    <s v="Enero"/>
    <n v="12"/>
    <s v="Seléccion abreviada - acuerdo marco"/>
    <x v="0"/>
    <x v="35"/>
    <n v="827733774"/>
  </r>
  <r>
    <s v="80101600_x000a_81111500_x000a_81111800_x000a_81111900_x000a_81112000_x000a_81112200"/>
    <x v="420"/>
    <x v="1"/>
    <x v="15"/>
    <x v="0"/>
    <s v="Enero"/>
    <s v="Enero"/>
    <n v="12"/>
    <s v="Selección abreviada subasta inversa"/>
    <x v="0"/>
    <x v="11"/>
    <n v="3932251349"/>
  </r>
  <r>
    <s v="81111800_x000a_81111900_x000a_81112200"/>
    <x v="421"/>
    <x v="1"/>
    <x v="15"/>
    <x v="0"/>
    <s v="Enero"/>
    <s v="Abril"/>
    <n v="2"/>
    <s v="Selección abreviada subasta inversa"/>
    <x v="0"/>
    <x v="11"/>
    <n v="3098277207"/>
  </r>
  <r>
    <n v="43233200"/>
    <x v="422"/>
    <x v="1"/>
    <x v="15"/>
    <x v="0"/>
    <s v="Agosto"/>
    <s v="Noviembre"/>
    <n v="2"/>
    <s v="Selección abreviada subasta inversa"/>
    <x v="0"/>
    <x v="35"/>
    <n v="469000000"/>
  </r>
  <r>
    <s v="80101500_x000a_81111500_x000a_81111800_x000a_81112000_x000a_81112100_x000a_81112200_x000a_43222500"/>
    <x v="423"/>
    <x v="1"/>
    <x v="15"/>
    <x v="0"/>
    <s v="Enero"/>
    <s v="Marzo"/>
    <n v="9"/>
    <s v="Selección abreviada subasta inversa"/>
    <x v="0"/>
    <x v="11"/>
    <n v="1443549465"/>
  </r>
  <r>
    <s v="81111500_x000a_81111800_x000a_81112200"/>
    <x v="424"/>
    <x v="1"/>
    <x v="15"/>
    <x v="0"/>
    <s v="Enero"/>
    <s v="Marzo"/>
    <n v="9"/>
    <s v="Selección abreviada subasta inversa"/>
    <x v="0"/>
    <x v="41"/>
    <n v="300000000"/>
  </r>
  <r>
    <s v="40101701_x000a_72101511"/>
    <x v="425"/>
    <x v="1"/>
    <x v="15"/>
    <x v="0"/>
    <s v="Enero"/>
    <s v="Marzo"/>
    <n v="9"/>
    <s v="Selección abreviada subasta inversa"/>
    <x v="0"/>
    <x v="43"/>
    <n v="200000000"/>
  </r>
  <r>
    <s v="43233004_x000a_81112000_x000a_81112220"/>
    <x v="426"/>
    <x v="1"/>
    <x v="15"/>
    <x v="0"/>
    <s v="Enero"/>
    <s v="Marzo"/>
    <n v="9"/>
    <s v="Selección abreviada subasta inversa"/>
    <x v="0"/>
    <x v="35"/>
    <n v="986179777"/>
  </r>
  <r>
    <s v="43231500_x000a_81112000_x000a_81112200"/>
    <x v="427"/>
    <x v="1"/>
    <x v="15"/>
    <x v="0"/>
    <s v="Febrero"/>
    <s v="Marzo"/>
    <n v="8"/>
    <s v="Mínima cuantía"/>
    <x v="0"/>
    <x v="41"/>
    <n v="53750000"/>
  </r>
  <r>
    <s v="81112200_x000a_81111800"/>
    <x v="428"/>
    <x v="1"/>
    <x v="15"/>
    <x v="0"/>
    <s v="Mayo"/>
    <s v="Septiembre"/>
    <n v="2"/>
    <s v="Selección abreviada subasta inversa"/>
    <x v="0"/>
    <x v="11"/>
    <n v="900000000"/>
  </r>
  <r>
    <n v="43231507"/>
    <x v="429"/>
    <x v="1"/>
    <x v="15"/>
    <x v="0"/>
    <s v="Julio"/>
    <s v="Agosto"/>
    <n v="4"/>
    <s v="Contratación directa"/>
    <x v="0"/>
    <x v="35"/>
    <n v="135932985"/>
  </r>
  <r>
    <n v="44103100"/>
    <x v="430"/>
    <x v="1"/>
    <x v="15"/>
    <x v="0"/>
    <s v="Mayo"/>
    <s v="Julio"/>
    <n v="4"/>
    <s v="Mínima cuantía"/>
    <x v="0"/>
    <x v="43"/>
    <n v="20050000"/>
  </r>
  <r>
    <s v="43232400    81111500"/>
    <x v="431"/>
    <x v="1"/>
    <x v="15"/>
    <x v="0"/>
    <s v="Enero"/>
    <s v="Marzo"/>
    <n v="9"/>
    <s v="Concurso de méritos abierto"/>
    <x v="2"/>
    <x v="44"/>
    <n v="4757104384"/>
  </r>
  <r>
    <s v="43232400    81111500"/>
    <x v="432"/>
    <x v="1"/>
    <x v="15"/>
    <x v="0"/>
    <s v="Enero"/>
    <s v="Marzo"/>
    <n v="9"/>
    <s v="Concurso de méritos abierto"/>
    <x v="2"/>
    <x v="44"/>
    <n v="194284612"/>
  </r>
  <r>
    <s v="81111500 81111800_x000a_81111900_x000a_81112200_x000a_43233200_x000a_43222500_x000a_43222600"/>
    <x v="433"/>
    <x v="1"/>
    <x v="15"/>
    <x v="0"/>
    <s v="Enero"/>
    <s v="Marzo"/>
    <n v="9"/>
    <s v="Selección abreviada subasta inversa"/>
    <x v="2"/>
    <x v="44"/>
    <n v="2749980086"/>
  </r>
  <r>
    <n v="80111600"/>
    <x v="434"/>
    <x v="0"/>
    <x v="16"/>
    <x v="0"/>
    <s v="Enero"/>
    <s v="Enero"/>
    <n v="11"/>
    <s v="Contratación directa"/>
    <x v="0"/>
    <x v="19"/>
    <n v="135300000"/>
  </r>
  <r>
    <n v="80111600"/>
    <x v="435"/>
    <x v="0"/>
    <x v="16"/>
    <x v="0"/>
    <s v="Enero"/>
    <s v="Enero"/>
    <n v="11"/>
    <s v="Contratación directa"/>
    <x v="0"/>
    <x v="21"/>
    <n v="135300000"/>
  </r>
  <r>
    <n v="80111600"/>
    <x v="436"/>
    <x v="0"/>
    <x v="16"/>
    <x v="0"/>
    <s v="Enero"/>
    <s v="Enero"/>
    <n v="11"/>
    <s v="Contratación directa"/>
    <x v="0"/>
    <x v="21"/>
    <n v="90200000"/>
  </r>
  <r>
    <n v="80111600"/>
    <x v="437"/>
    <x v="0"/>
    <x v="16"/>
    <x v="0"/>
    <s v="Enero"/>
    <s v="Enero"/>
    <n v="11"/>
    <s v="Contratación directa"/>
    <x v="0"/>
    <x v="19"/>
    <n v="135300000"/>
  </r>
  <r>
    <n v="80111600"/>
    <x v="438"/>
    <x v="0"/>
    <x v="16"/>
    <x v="0"/>
    <s v="Enero"/>
    <s v="Enero"/>
    <n v="11"/>
    <s v="Contratación directa"/>
    <x v="0"/>
    <x v="21"/>
    <n v="135300000"/>
  </r>
  <r>
    <n v="80111600"/>
    <x v="439"/>
    <x v="0"/>
    <x v="17"/>
    <x v="0"/>
    <s v="Enero"/>
    <s v="Enero"/>
    <n v="11"/>
    <s v="Contratación directa"/>
    <x v="0"/>
    <x v="0"/>
    <n v="152438000"/>
  </r>
  <r>
    <n v="80111600"/>
    <x v="440"/>
    <x v="0"/>
    <x v="17"/>
    <x v="0"/>
    <s v="Enero"/>
    <s v="Enero"/>
    <n v="9"/>
    <s v="Contratación directa"/>
    <x v="0"/>
    <x v="0"/>
    <n v="132378750"/>
  </r>
  <r>
    <n v="80111600"/>
    <x v="441"/>
    <x v="0"/>
    <x v="17"/>
    <x v="0"/>
    <s v="Enero"/>
    <s v="Enero"/>
    <n v="11"/>
    <s v="Contratación directa"/>
    <x v="0"/>
    <x v="0"/>
    <n v="90200000"/>
  </r>
  <r>
    <n v="80111600"/>
    <x v="442"/>
    <x v="0"/>
    <x v="17"/>
    <x v="0"/>
    <s v="Enero"/>
    <s v="Enero"/>
    <n v="11"/>
    <s v="Contratación directa"/>
    <x v="0"/>
    <x v="0"/>
    <n v="115568750"/>
  </r>
  <r>
    <n v="80111600"/>
    <x v="443"/>
    <x v="0"/>
    <x v="17"/>
    <x v="0"/>
    <s v="Enero"/>
    <s v="Enero"/>
    <n v="11"/>
    <s v="Contratación directa"/>
    <x v="0"/>
    <x v="0"/>
    <n v="115568750"/>
  </r>
  <r>
    <n v="80111600"/>
    <x v="444"/>
    <x v="0"/>
    <x v="17"/>
    <x v="0"/>
    <s v="Enero"/>
    <s v="Enero"/>
    <n v="11"/>
    <s v="Contratación directa"/>
    <x v="0"/>
    <x v="0"/>
    <n v="98227800"/>
  </r>
  <r>
    <n v="80111600"/>
    <x v="445"/>
    <x v="0"/>
    <x v="17"/>
    <x v="0"/>
    <s v="Enero"/>
    <s v="Enero"/>
    <n v="11"/>
    <s v="Contratación directa"/>
    <x v="0"/>
    <x v="0"/>
    <n v="66035200"/>
  </r>
  <r>
    <n v="80111600"/>
    <x v="446"/>
    <x v="0"/>
    <x v="17"/>
    <x v="0"/>
    <s v="Enero"/>
    <s v="Enero"/>
    <n v="9"/>
    <s v="Contratación directa"/>
    <x v="0"/>
    <x v="0"/>
    <n v="54196875"/>
  </r>
  <r>
    <n v="80111600"/>
    <x v="447"/>
    <x v="0"/>
    <x v="17"/>
    <x v="0"/>
    <s v="Enero"/>
    <s v="Enero"/>
    <n v="11"/>
    <s v="Contratación directa"/>
    <x v="0"/>
    <x v="0"/>
    <n v="57784375"/>
  </r>
  <r>
    <n v="80111600"/>
    <x v="448"/>
    <x v="0"/>
    <x v="17"/>
    <x v="0"/>
    <s v="Enero"/>
    <s v="Enero"/>
    <n v="9"/>
    <s v="Contratación directa"/>
    <x v="0"/>
    <x v="0"/>
    <n v="108000000"/>
  </r>
  <r>
    <n v="80111600"/>
    <x v="449"/>
    <x v="0"/>
    <x v="6"/>
    <x v="2"/>
    <s v="Enero"/>
    <s v="Enero"/>
    <n v="11"/>
    <s v="Contratación directa"/>
    <x v="0"/>
    <x v="7"/>
    <n v="138600000"/>
  </r>
  <r>
    <n v="80111600"/>
    <x v="393"/>
    <x v="0"/>
    <x v="15"/>
    <x v="0"/>
    <s v="Enero"/>
    <s v="Enero"/>
    <n v="10"/>
    <s v="Contratación directa"/>
    <x v="0"/>
    <x v="7"/>
    <n v="47300000"/>
  </r>
  <r>
    <n v="80111600"/>
    <x v="450"/>
    <x v="0"/>
    <x v="18"/>
    <x v="0"/>
    <s v="Enero"/>
    <s v="Enero"/>
    <n v="9"/>
    <s v="Contratación directa"/>
    <x v="0"/>
    <x v="7"/>
    <n v="27000000"/>
  </r>
  <r>
    <n v="80111600"/>
    <x v="451"/>
    <x v="0"/>
    <x v="18"/>
    <x v="0"/>
    <s v="Enero"/>
    <s v="Enero"/>
    <n v="9"/>
    <s v="Contratación directa"/>
    <x v="0"/>
    <x v="7"/>
    <n v="72000000"/>
  </r>
  <r>
    <s v="81151602_x000a_81151703_x000a_81151704_x000a_81151902_x000a_71151306"/>
    <x v="452"/>
    <x v="1"/>
    <x v="8"/>
    <x v="4"/>
    <s v="Enero"/>
    <s v="Enero"/>
    <n v="11"/>
    <s v="Contratación directa"/>
    <x v="2"/>
    <x v="7"/>
    <n v="5000000000"/>
  </r>
  <r>
    <s v="71151302_x000a_71151306_x000a_81101900_x000a_71161600"/>
    <x v="453"/>
    <x v="1"/>
    <x v="8"/>
    <x v="4"/>
    <s v="Enero"/>
    <s v="Enero"/>
    <n v="8"/>
    <s v="Contratación directa"/>
    <x v="2"/>
    <x v="7"/>
    <n v="3430070000"/>
  </r>
  <r>
    <s v="71151300_x000a_71151304_x000a_71151306_x000a_71151309_x000a_81151700_x000a_81151703_x000a_81151704_x000a_80101604"/>
    <x v="454"/>
    <x v="1"/>
    <x v="8"/>
    <x v="4"/>
    <s v="Enero"/>
    <s v="Enero"/>
    <n v="10.5"/>
    <s v="Contratación directa"/>
    <x v="2"/>
    <x v="7"/>
    <n v="26126245633"/>
  </r>
  <r>
    <n v="80111600"/>
    <x v="310"/>
    <x v="0"/>
    <x v="14"/>
    <x v="0"/>
    <s v="Enero"/>
    <s v="Enero"/>
    <n v="9"/>
    <s v="Contratación directa"/>
    <x v="0"/>
    <x v="7"/>
    <n v="56700000"/>
  </r>
  <r>
    <n v="80111600"/>
    <x v="455"/>
    <x v="0"/>
    <x v="12"/>
    <x v="0"/>
    <s v="Enero"/>
    <s v="Enero"/>
    <n v="9"/>
    <s v="Contratación directa"/>
    <x v="0"/>
    <x v="7"/>
    <n v="70200000"/>
  </r>
  <r>
    <n v="80141607"/>
    <x v="456"/>
    <x v="1"/>
    <x v="7"/>
    <x v="3"/>
    <s v="Enero"/>
    <s v="Enero"/>
    <n v="1"/>
    <s v="Contratación régimen especial - Régimen especial"/>
    <x v="2"/>
    <x v="13"/>
    <n v="127500000"/>
  </r>
  <r>
    <n v="80141607"/>
    <x v="457"/>
    <x v="1"/>
    <x v="7"/>
    <x v="3"/>
    <s v="Enero"/>
    <s v="Enero"/>
    <n v="1"/>
    <s v="Contratación régimen especial - Régimen especial"/>
    <x v="2"/>
    <x v="13"/>
    <n v="950000000"/>
  </r>
  <r>
    <n v="80141607"/>
    <x v="458"/>
    <x v="1"/>
    <x v="7"/>
    <x v="3"/>
    <s v="Enero"/>
    <s v="Enero"/>
    <n v="1"/>
    <s v="Contratación régimen especial - Régimen especial"/>
    <x v="2"/>
    <x v="13"/>
    <n v="90000000"/>
  </r>
  <r>
    <n v="80141607"/>
    <x v="459"/>
    <x v="1"/>
    <x v="7"/>
    <x v="3"/>
    <s v="Enero"/>
    <s v="Enero"/>
    <n v="1"/>
    <s v="Contratación régimen especial - Régimen especial"/>
    <x v="2"/>
    <x v="13"/>
    <n v="90000000"/>
  </r>
  <r>
    <n v="80141607"/>
    <x v="460"/>
    <x v="1"/>
    <x v="7"/>
    <x v="3"/>
    <s v="Enero"/>
    <s v="Enero"/>
    <n v="1"/>
    <s v="Contratación régimen especial - Régimen especial"/>
    <x v="2"/>
    <x v="13"/>
    <n v="95000000"/>
  </r>
  <r>
    <n v="80141607"/>
    <x v="461"/>
    <x v="1"/>
    <x v="7"/>
    <x v="3"/>
    <s v="Enero"/>
    <s v="Enero"/>
    <n v="1"/>
    <s v="Contratación régimen especial - Régimen especial"/>
    <x v="2"/>
    <x v="13"/>
    <n v="120000000"/>
  </r>
  <r>
    <n v="80141607"/>
    <x v="462"/>
    <x v="1"/>
    <x v="7"/>
    <x v="3"/>
    <s v="Enero"/>
    <s v="Enero"/>
    <n v="1"/>
    <s v="Contratación régimen especial - Régimen especial"/>
    <x v="2"/>
    <x v="13"/>
    <n v="40000000"/>
  </r>
  <r>
    <n v="80141607"/>
    <x v="463"/>
    <x v="1"/>
    <x v="7"/>
    <x v="3"/>
    <s v="Enero"/>
    <s v="Enero"/>
    <n v="1"/>
    <s v="Contratación régimen especial - Régimen especial"/>
    <x v="2"/>
    <x v="13"/>
    <n v="200000000"/>
  </r>
  <r>
    <n v="80141607"/>
    <x v="464"/>
    <x v="1"/>
    <x v="7"/>
    <x v="3"/>
    <s v="Enero"/>
    <s v="Enero"/>
    <n v="1"/>
    <s v="Contratación régimen especial - Régimen especial"/>
    <x v="2"/>
    <x v="13"/>
    <n v="35700000"/>
  </r>
  <r>
    <n v="80111600"/>
    <x v="465"/>
    <x v="0"/>
    <x v="19"/>
    <x v="0"/>
    <s v="Enero"/>
    <s v="Enero"/>
    <n v="11"/>
    <s v="Contratación directa"/>
    <x v="0"/>
    <x v="7"/>
    <n v="135300000"/>
  </r>
  <r>
    <n v="80111600"/>
    <x v="466"/>
    <x v="0"/>
    <x v="20"/>
    <x v="3"/>
    <s v="Enero"/>
    <s v="Enero"/>
    <n v="11"/>
    <s v="Contratación directa"/>
    <x v="2"/>
    <x v="13"/>
    <n v="990000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885E160-3DC4-42CE-BA2B-776355A0C97B}"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Dependencia">
  <location ref="C3:E41" firstHeaderRow="0" firstDataRow="1" firstDataCol="1"/>
  <pivotFields count="12">
    <pivotField showAll="0"/>
    <pivotField axis="axisRow" showAll="0">
      <items count="481">
        <item x="373"/>
        <item x="372"/>
        <item x="380"/>
        <item x="370"/>
        <item x="369"/>
        <item x="377"/>
        <item x="371"/>
        <item x="376"/>
        <item x="367"/>
        <item x="379"/>
        <item x="378"/>
        <item x="375"/>
        <item x="374"/>
        <item x="384"/>
        <item x="385"/>
        <item x="383"/>
        <item x="327"/>
        <item x="281"/>
        <item x="331"/>
        <item x="386"/>
        <item x="368"/>
        <item x="381"/>
        <item x="382"/>
        <item x="287"/>
        <item x="288"/>
        <item x="188"/>
        <item m="1" x="478"/>
        <item x="175"/>
        <item x="195"/>
        <item x="330"/>
        <item x="298"/>
        <item x="170"/>
        <item x="171"/>
        <item x="279"/>
        <item m="1" x="476"/>
        <item x="12"/>
        <item x="161"/>
        <item x="13"/>
        <item x="412"/>
        <item x="414"/>
        <item x="423"/>
        <item x="387"/>
        <item x="388"/>
        <item x="431"/>
        <item x="433"/>
        <item x="276"/>
        <item x="417"/>
        <item x="430"/>
        <item x="429"/>
        <item x="425"/>
        <item x="416"/>
        <item x="424"/>
        <item x="432"/>
        <item x="411"/>
        <item x="415"/>
        <item x="426"/>
        <item x="418"/>
        <item x="422"/>
        <item x="421"/>
        <item x="428"/>
        <item x="413"/>
        <item x="419"/>
        <item x="420"/>
        <item x="427"/>
        <item x="20"/>
        <item x="11"/>
        <item x="409"/>
        <item x="222"/>
        <item x="256"/>
        <item x="250"/>
        <item x="7"/>
        <item x="340"/>
        <item x="354"/>
        <item x="291"/>
        <item x="297"/>
        <item x="328"/>
        <item x="410"/>
        <item x="396"/>
        <item x="320"/>
        <item m="1" x="477"/>
        <item x="269"/>
        <item x="355"/>
        <item x="334"/>
        <item x="33"/>
        <item x="293"/>
        <item x="313"/>
        <item x="349"/>
        <item x="295"/>
        <item x="363"/>
        <item x="356"/>
        <item x="358"/>
        <item m="1" x="470"/>
        <item x="249"/>
        <item m="1" x="469"/>
        <item x="292"/>
        <item x="233"/>
        <item x="40"/>
        <item x="393"/>
        <item x="392"/>
        <item x="390"/>
        <item x="402"/>
        <item x="404"/>
        <item x="407"/>
        <item x="403"/>
        <item x="398"/>
        <item x="362"/>
        <item x="18"/>
        <item x="38"/>
        <item x="15"/>
        <item x="302"/>
        <item x="264"/>
        <item x="338"/>
        <item x="271"/>
        <item x="312"/>
        <item x="192"/>
        <item x="189"/>
        <item x="172"/>
        <item x="190"/>
        <item x="183"/>
        <item x="211"/>
        <item x="206"/>
        <item x="219"/>
        <item x="185"/>
        <item m="1" x="472"/>
        <item x="236"/>
        <item x="194"/>
        <item x="436"/>
        <item x="441"/>
        <item x="303"/>
        <item x="294"/>
        <item x="277"/>
        <item x="337"/>
        <item x="187"/>
        <item x="182"/>
        <item x="254"/>
        <item x="225"/>
        <item x="252"/>
        <item x="221"/>
        <item x="226"/>
        <item x="227"/>
        <item x="235"/>
        <item x="324"/>
        <item x="286"/>
        <item m="1" x="473"/>
        <item x="174"/>
        <item x="5"/>
        <item x="0"/>
        <item x="178"/>
        <item x="391"/>
        <item x="199"/>
        <item x="333"/>
        <item x="315"/>
        <item x="343"/>
        <item x="314"/>
        <item m="1" x="467"/>
        <item x="267"/>
        <item x="322"/>
        <item x="239"/>
        <item x="336"/>
        <item x="229"/>
        <item x="6"/>
        <item m="1" x="471"/>
        <item x="205"/>
        <item x="177"/>
        <item x="17"/>
        <item x="30"/>
        <item x="223"/>
        <item x="2"/>
        <item x="351"/>
        <item x="443"/>
        <item x="442"/>
        <item x="184"/>
        <item x="191"/>
        <item x="181"/>
        <item x="186"/>
        <item x="180"/>
        <item x="179"/>
        <item x="260"/>
        <item x="274"/>
        <item x="273"/>
        <item x="220"/>
        <item m="1" x="468"/>
        <item m="1" x="474"/>
        <item x="270"/>
        <item x="268"/>
        <item x="237"/>
        <item x="224"/>
        <item x="257"/>
        <item x="275"/>
        <item x="261"/>
        <item x="230"/>
        <item x="244"/>
        <item x="284"/>
        <item x="309"/>
        <item x="341"/>
        <item x="165"/>
        <item x="1"/>
        <item x="435"/>
        <item x="438"/>
        <item x="394"/>
        <item x="32"/>
        <item m="1" x="479"/>
        <item x="301"/>
        <item x="342"/>
        <item x="361"/>
        <item x="360"/>
        <item x="348"/>
        <item x="332"/>
        <item x="24"/>
        <item x="321"/>
        <item x="159"/>
        <item x="347"/>
        <item x="278"/>
        <item x="305"/>
        <item x="318"/>
        <item x="259"/>
        <item x="329"/>
        <item x="406"/>
        <item x="308"/>
        <item m="1" x="475"/>
        <item x="400"/>
        <item x="266"/>
        <item x="326"/>
        <item x="234"/>
        <item x="238"/>
        <item x="231"/>
        <item x="258"/>
        <item x="262"/>
        <item x="232"/>
        <item x="255"/>
        <item x="263"/>
        <item x="228"/>
        <item x="34"/>
        <item x="25"/>
        <item x="35"/>
        <item x="434"/>
        <item x="213"/>
        <item x="217"/>
        <item x="437"/>
        <item x="212"/>
        <item x="207"/>
        <item x="210"/>
        <item x="200"/>
        <item x="204"/>
        <item x="208"/>
        <item x="209"/>
        <item x="173"/>
        <item x="26"/>
        <item x="202"/>
        <item x="201"/>
        <item x="345"/>
        <item x="299"/>
        <item x="408"/>
        <item x="352"/>
        <item x="285"/>
        <item x="280"/>
        <item x="323"/>
        <item x="399"/>
        <item x="401"/>
        <item x="27"/>
        <item x="203"/>
        <item x="31"/>
        <item x="311"/>
        <item x="397"/>
        <item x="197"/>
        <item x="196"/>
        <item x="160"/>
        <item x="164"/>
        <item x="168"/>
        <item x="162"/>
        <item x="166"/>
        <item x="290"/>
        <item x="14"/>
        <item x="282"/>
        <item x="353"/>
        <item x="296"/>
        <item x="23"/>
        <item x="163"/>
        <item x="22"/>
        <item x="317"/>
        <item x="448"/>
        <item x="167"/>
        <item x="29"/>
        <item x="36"/>
        <item x="39"/>
        <item x="37"/>
        <item x="440"/>
        <item x="439"/>
        <item x="444"/>
        <item x="218"/>
        <item x="395"/>
        <item x="319"/>
        <item x="339"/>
        <item x="359"/>
        <item x="300"/>
        <item x="3"/>
        <item x="240"/>
        <item x="4"/>
        <item x="193"/>
        <item x="316"/>
        <item x="289"/>
        <item x="350"/>
        <item x="216"/>
        <item x="325"/>
        <item x="346"/>
        <item x="28"/>
        <item x="169"/>
        <item x="215"/>
        <item x="214"/>
        <item x="310"/>
        <item x="176"/>
        <item x="21"/>
        <item x="357"/>
        <item x="16"/>
        <item x="283"/>
        <item x="405"/>
        <item x="9"/>
        <item x="10"/>
        <item x="447"/>
        <item x="446"/>
        <item x="445"/>
        <item x="364"/>
        <item x="251"/>
        <item x="304"/>
        <item x="306"/>
        <item x="19"/>
        <item x="389"/>
        <item x="8"/>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98"/>
        <item x="241"/>
        <item x="265"/>
        <item x="365"/>
        <item x="366"/>
        <item x="242"/>
        <item x="243"/>
        <item x="245"/>
        <item x="246"/>
        <item x="247"/>
        <item x="248"/>
        <item x="253"/>
        <item x="272"/>
        <item x="307"/>
        <item x="335"/>
        <item x="344"/>
        <item x="449"/>
        <item x="450"/>
        <item x="451"/>
        <item x="452"/>
        <item x="453"/>
        <item x="454"/>
        <item x="455"/>
        <item x="456"/>
        <item x="457"/>
        <item x="458"/>
        <item x="459"/>
        <item x="460"/>
        <item x="461"/>
        <item x="462"/>
        <item x="463"/>
        <item x="464"/>
        <item x="465"/>
        <item x="466"/>
        <item t="default"/>
      </items>
    </pivotField>
    <pivotField showAll="0">
      <items count="5">
        <item x="2"/>
        <item x="1"/>
        <item x="0"/>
        <item m="1" x="3"/>
        <item t="default"/>
      </items>
    </pivotField>
    <pivotField axis="axisRow" showAll="0">
      <items count="22">
        <item sd="0" x="12"/>
        <item sd="0" x="13"/>
        <item sd="0" x="17"/>
        <item sd="0" x="9"/>
        <item sd="0" x="8"/>
        <item sd="0" x="0"/>
        <item sd="0" x="16"/>
        <item sd="0" x="15"/>
        <item sd="0" x="10"/>
        <item sd="0" x="11"/>
        <item sd="0" x="7"/>
        <item sd="0" x="1"/>
        <item sd="0" x="2"/>
        <item sd="0" x="4"/>
        <item sd="0" x="5"/>
        <item sd="0" x="6"/>
        <item sd="0" x="14"/>
        <item sd="0" x="3"/>
        <item sd="0" x="18"/>
        <item sd="0" x="19"/>
        <item sd="0" x="20"/>
        <item t="default"/>
      </items>
    </pivotField>
    <pivotField axis="axisRow" showAll="0">
      <items count="6">
        <item x="0"/>
        <item x="2"/>
        <item x="1"/>
        <item x="3"/>
        <item x="4"/>
        <item t="default"/>
      </items>
    </pivotField>
    <pivotField showAll="0"/>
    <pivotField showAll="0"/>
    <pivotField showAll="0"/>
    <pivotField showAll="0"/>
    <pivotField axis="axisRow" showAll="0">
      <items count="4">
        <item x="0"/>
        <item x="2"/>
        <item x="1"/>
        <item t="default"/>
      </items>
    </pivotField>
    <pivotField showAll="0">
      <items count="46">
        <item x="30"/>
        <item x="34"/>
        <item x="31"/>
        <item x="29"/>
        <item x="33"/>
        <item x="32"/>
        <item x="26"/>
        <item x="28"/>
        <item x="19"/>
        <item x="23"/>
        <item x="20"/>
        <item x="10"/>
        <item x="21"/>
        <item x="25"/>
        <item x="22"/>
        <item x="6"/>
        <item x="9"/>
        <item x="27"/>
        <item x="37"/>
        <item x="36"/>
        <item x="35"/>
        <item x="17"/>
        <item x="0"/>
        <item x="3"/>
        <item x="18"/>
        <item x="5"/>
        <item x="1"/>
        <item x="2"/>
        <item x="8"/>
        <item x="11"/>
        <item x="40"/>
        <item x="39"/>
        <item x="38"/>
        <item x="24"/>
        <item x="4"/>
        <item x="42"/>
        <item x="41"/>
        <item x="43"/>
        <item x="12"/>
        <item x="14"/>
        <item x="16"/>
        <item x="13"/>
        <item x="15"/>
        <item x="44"/>
        <item x="7"/>
        <item t="default"/>
      </items>
    </pivotField>
    <pivotField dataField="1" numFmtId="164" showAll="0"/>
  </pivotFields>
  <rowFields count="4">
    <field x="9"/>
    <field x="4"/>
    <field x="3"/>
    <field x="1"/>
  </rowFields>
  <rowItems count="38">
    <i>
      <x/>
    </i>
    <i r="1">
      <x/>
    </i>
    <i r="2">
      <x/>
    </i>
    <i r="2">
      <x v="1"/>
    </i>
    <i r="2">
      <x v="2"/>
    </i>
    <i r="2">
      <x v="5"/>
    </i>
    <i r="2">
      <x v="6"/>
    </i>
    <i r="2">
      <x v="7"/>
    </i>
    <i r="2">
      <x v="8"/>
    </i>
    <i r="2">
      <x v="9"/>
    </i>
    <i r="2">
      <x v="16"/>
    </i>
    <i r="2">
      <x v="18"/>
    </i>
    <i r="2">
      <x v="19"/>
    </i>
    <i r="1">
      <x v="1"/>
    </i>
    <i r="2">
      <x v="13"/>
    </i>
    <i r="2">
      <x v="14"/>
    </i>
    <i r="2">
      <x v="15"/>
    </i>
    <i r="1">
      <x v="2"/>
    </i>
    <i r="2">
      <x v="11"/>
    </i>
    <i r="2">
      <x v="12"/>
    </i>
    <i r="1">
      <x v="3"/>
    </i>
    <i r="2">
      <x v="10"/>
    </i>
    <i r="1">
      <x v="4"/>
    </i>
    <i r="2">
      <x v="3"/>
    </i>
    <i>
      <x v="1"/>
    </i>
    <i r="1">
      <x/>
    </i>
    <i r="2">
      <x v="7"/>
    </i>
    <i r="1">
      <x v="1"/>
    </i>
    <i r="2">
      <x v="15"/>
    </i>
    <i r="1">
      <x v="3"/>
    </i>
    <i r="2">
      <x v="10"/>
    </i>
    <i r="2">
      <x v="20"/>
    </i>
    <i r="1">
      <x v="4"/>
    </i>
    <i r="2">
      <x v="4"/>
    </i>
    <i>
      <x v="2"/>
    </i>
    <i r="1">
      <x v="2"/>
    </i>
    <i r="2">
      <x v="17"/>
    </i>
    <i t="grand">
      <x/>
    </i>
  </rowItems>
  <colFields count="1">
    <field x="-2"/>
  </colFields>
  <colItems count="2">
    <i>
      <x/>
    </i>
    <i i="1">
      <x v="1"/>
    </i>
  </colItems>
  <dataFields count="2">
    <dataField name="No de Lineas" fld="11" subtotal="count" baseField="6" baseItem="0"/>
    <dataField name="Valor total estimado " fld="11" baseField="0" baseItem="0" numFmtId="164"/>
  </dataFields>
  <formats count="19">
    <format dxfId="27">
      <pivotArea field="4" type="button" dataOnly="0" labelOnly="1" outline="0" axis="axisRow" fieldPosition="1"/>
    </format>
    <format dxfId="26">
      <pivotArea dataOnly="0" labelOnly="1" outline="0" fieldPosition="0">
        <references count="1">
          <reference field="4294967294" count="2">
            <x v="0"/>
            <x v="1"/>
          </reference>
        </references>
      </pivotArea>
    </format>
    <format dxfId="25">
      <pivotArea field="4" type="button" dataOnly="0" labelOnly="1" outline="0" axis="axisRow" fieldPosition="1"/>
    </format>
    <format dxfId="24">
      <pivotArea dataOnly="0" labelOnly="1" outline="0" fieldPosition="0">
        <references count="1">
          <reference field="4294967294" count="2">
            <x v="0"/>
            <x v="1"/>
          </reference>
        </references>
      </pivotArea>
    </format>
    <format dxfId="23">
      <pivotArea field="4" type="button" dataOnly="0" labelOnly="1" outline="0" axis="axisRow" fieldPosition="1"/>
    </format>
    <format dxfId="22">
      <pivotArea dataOnly="0" labelOnly="1" outline="0" fieldPosition="0">
        <references count="1">
          <reference field="4294967294" count="2">
            <x v="0"/>
            <x v="1"/>
          </reference>
        </references>
      </pivotArea>
    </format>
    <format dxfId="21">
      <pivotArea outline="0" collapsedLevelsAreSubtotals="1" fieldPosition="0">
        <references count="1">
          <reference field="4294967294" count="1" selected="0">
            <x v="0"/>
          </reference>
        </references>
      </pivotArea>
    </format>
    <format dxfId="20">
      <pivotArea outline="0" collapsedLevelsAreSubtotals="1" fieldPosition="0">
        <references count="1">
          <reference field="4294967294" count="1" selected="0">
            <x v="0"/>
          </reference>
        </references>
      </pivotArea>
    </format>
    <format dxfId="19">
      <pivotArea type="all" dataOnly="0" outline="0" fieldPosition="0"/>
    </format>
    <format dxfId="18">
      <pivotArea outline="0" collapsedLevelsAreSubtotals="1" fieldPosition="0"/>
    </format>
    <format dxfId="17">
      <pivotArea field="4" type="button" dataOnly="0" labelOnly="1" outline="0" axis="axisRow" fieldPosition="1"/>
    </format>
    <format dxfId="16">
      <pivotArea dataOnly="0" labelOnly="1" fieldPosition="0">
        <references count="1">
          <reference field="4" count="0"/>
        </references>
      </pivotArea>
    </format>
    <format dxfId="15">
      <pivotArea dataOnly="0" labelOnly="1" grandRow="1" outline="0" fieldPosition="0"/>
    </format>
    <format dxfId="14">
      <pivotArea dataOnly="0" labelOnly="1" fieldPosition="0">
        <references count="2">
          <reference field="3" count="9">
            <x v="0"/>
            <x v="1"/>
            <x v="2"/>
            <x v="5"/>
            <x v="6"/>
            <x v="7"/>
            <x v="8"/>
            <x v="9"/>
            <x v="16"/>
          </reference>
          <reference field="4" count="1" selected="0">
            <x v="0"/>
          </reference>
        </references>
      </pivotArea>
    </format>
    <format dxfId="13">
      <pivotArea dataOnly="0" labelOnly="1" fieldPosition="0">
        <references count="2">
          <reference field="3" count="3">
            <x v="13"/>
            <x v="14"/>
            <x v="15"/>
          </reference>
          <reference field="4" count="1" selected="0">
            <x v="1"/>
          </reference>
        </references>
      </pivotArea>
    </format>
    <format dxfId="12">
      <pivotArea dataOnly="0" labelOnly="1" fieldPosition="0">
        <references count="2">
          <reference field="3" count="2">
            <x v="11"/>
            <x v="12"/>
          </reference>
          <reference field="4" count="1" selected="0">
            <x v="2"/>
          </reference>
        </references>
      </pivotArea>
    </format>
    <format dxfId="11">
      <pivotArea dataOnly="0" labelOnly="1" fieldPosition="0">
        <references count="2">
          <reference field="3" count="1">
            <x v="10"/>
          </reference>
          <reference field="4" count="1" selected="0">
            <x v="3"/>
          </reference>
        </references>
      </pivotArea>
    </format>
    <format dxfId="10">
      <pivotArea dataOnly="0" labelOnly="1" fieldPosition="0">
        <references count="2">
          <reference field="3" count="2">
            <x v="3"/>
            <x v="4"/>
          </reference>
          <reference field="4" count="1" selected="0">
            <x v="4"/>
          </reference>
        </references>
      </pivotArea>
    </format>
    <format dxfId="9">
      <pivotArea dataOnly="0" labelOnly="1" outline="0" fieldPosition="0">
        <references count="1">
          <reference field="4294967294" count="2">
            <x v="0"/>
            <x v="1"/>
          </reference>
        </references>
      </pivotArea>
    </format>
  </formats>
  <pivotTableStyleInfo name="PivotStyleLight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Serv_Prof_persona_natural" xr10:uid="{44DFB741-B5EF-4D17-80E9-501D38527AAC}" sourceName="Serv Prof persona natural">
  <pivotTables>
    <pivotTable tabId="7" name="TablaDinámica1"/>
  </pivotTables>
  <data>
    <tabular pivotCacheId="369266291">
      <items count="4">
        <i x="2" s="1"/>
        <i x="1" s="1"/>
        <i x="0"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Rubro" xr10:uid="{682E4F17-9121-4EDE-AAAA-981766044CA4}" sourceName="Rubro">
  <pivotTables>
    <pivotTable tabId="7" name="TablaDinámica1"/>
  </pivotTables>
  <data>
    <tabular pivotCacheId="369266291">
      <items count="45">
        <i x="30" s="1"/>
        <i x="34" s="1"/>
        <i x="31" s="1"/>
        <i x="29" s="1"/>
        <i x="33" s="1"/>
        <i x="32" s="1"/>
        <i x="26" s="1"/>
        <i x="28" s="1"/>
        <i x="19" s="1"/>
        <i x="23" s="1"/>
        <i x="20" s="1"/>
        <i x="10" s="1"/>
        <i x="21" s="1"/>
        <i x="25" s="1"/>
        <i x="22" s="1"/>
        <i x="6" s="1"/>
        <i x="9" s="1"/>
        <i x="27" s="1"/>
        <i x="37" s="1"/>
        <i x="36" s="1"/>
        <i x="35" s="1"/>
        <i x="17" s="1"/>
        <i x="0" s="1"/>
        <i x="3" s="1"/>
        <i x="18" s="1"/>
        <i x="5" s="1"/>
        <i x="1" s="1"/>
        <i x="2" s="1"/>
        <i x="8" s="1"/>
        <i x="11" s="1"/>
        <i x="40" s="1"/>
        <i x="39" s="1"/>
        <i x="38" s="1"/>
        <i x="24" s="1"/>
        <i x="4" s="1"/>
        <i x="42" s="1"/>
        <i x="41" s="1"/>
        <i x="43" s="1"/>
        <i x="12" s="1"/>
        <i x="14" s="1"/>
        <i x="16" s="1"/>
        <i x="13" s="1"/>
        <i x="15" s="1"/>
        <i x="44" s="1"/>
        <i x="7"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rv Prof persona natural" xr10:uid="{6122D253-A46C-4F60-A34C-F3AA2558D2FA}" cache="SegmentaciónDeDatos_Serv_Prof_persona_natural" caption="Serv Prof persona natural" style="SlicerStyleLight2" rowHeight="251883"/>
  <slicer name="Rubro" xr10:uid="{FD80CCCA-3537-442D-BA6C-BB7009609298}" cache="SegmentaciónDeDatos_Rubro" caption="Rubro" style="SlicerStyleLight2" rowHeight="251883"/>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890DA2-13CF-4A5D-A916-4CF55AF7E9D0}" name="Tabla1" displayName="Tabla1" ref="A1:AW726" totalsRowShown="0" headerRowDxfId="78" dataDxfId="77">
  <autoFilter ref="A1:AW726" xr:uid="{09890DA2-13CF-4A5D-A916-4CF55AF7E9D0}"/>
  <tableColumns count="49">
    <tableColumn id="15" xr3:uid="{F9F50BB1-9F45-46EA-B050-8CFEDCB0AD03}" name="Linea" dataDxfId="76"/>
    <tableColumn id="2" xr3:uid="{B07C1E6F-1C94-4EB5-8A65-408BF8111CF4}" name="Códigos UNSPSC" dataDxfId="75"/>
    <tableColumn id="45" xr3:uid="{E55211CA-A51F-4C6A-A7F0-3C37A5A14524}" name="Descripción2" dataDxfId="74"/>
    <tableColumn id="4" xr3:uid="{039C5F7A-E911-4392-B175-B38C3DFB8BFC}" name="Serv Prof persona natural" dataDxfId="73"/>
    <tableColumn id="5" xr3:uid="{A5841E73-828B-440F-9D4C-1B9A7E83800F}" name="ÁREA" dataDxfId="72"/>
    <tableColumn id="7" xr3:uid="{DECA18D1-230C-4693-9637-5C3B327DB289}" name="Grupo" dataDxfId="71"/>
    <tableColumn id="8" xr3:uid="{D3D3F971-CF88-4FB0-A99D-FAD241799D2B}" name="Fecha estimada de inicio de proceso de selección" dataDxfId="70"/>
    <tableColumn id="9" xr3:uid="{6220B92F-F217-4926-9C71-A6C0F8DFBC96}" name="Fecha estimada de presentación de ofertas" dataDxfId="69"/>
    <tableColumn id="10" xr3:uid="{624E997E-6531-405D-A651-BBDA372C3986}" name="Duración estimada del contrato" dataDxfId="68"/>
    <tableColumn id="11" xr3:uid="{112EA2CB-9919-427B-BD69-18B2F34B9CE8}" name="Modalidad de selección " dataDxfId="67"/>
    <tableColumn id="12" xr3:uid="{7908D345-4DF7-45CA-B6AF-85CAC057C6AD}" name="Fuente de los recursos" dataDxfId="66"/>
    <tableColumn id="13" xr3:uid="{7B285816-D2F7-4906-B070-26EEA2F2EB36}" name="RUBRO" dataDxfId="65"/>
    <tableColumn id="14" xr3:uid="{ED03D607-D141-4D01-ACC2-2667FC9A4E5F}" name="Valor total estimado" dataDxfId="64" dataCellStyle="Moneda"/>
    <tableColumn id="1" xr3:uid="{3618632D-DD22-4F61-A9EF-78F50DB6771D}" name="¿Se requieren vigencias futuras?" dataDxfId="63"/>
    <tableColumn id="6" xr3:uid="{76363DA3-BA50-4453-A12F-509DEBCEF113}" name="Estado de solicitud de vigencias futuras" dataDxfId="62"/>
    <tableColumn id="16" xr3:uid="{559D7E38-D9FA-42C8-AA24-F91C3C21D043}" name="Unidad de contratación " dataDxfId="61"/>
    <tableColumn id="17" xr3:uid="{99C17E1F-52B8-4020-85CC-9BB235A6EAA1}" name="Ubicación" dataDxfId="60"/>
    <tableColumn id="18" xr3:uid="{253A69CD-F8A2-4564-BF90-C158668B22EC}" name="Nombre del responsable" dataDxfId="59"/>
    <tableColumn id="19" xr3:uid="{9ADBD690-6287-4E46-A3D1-C34FD9F44679}" name="Teléfono del responsable" dataDxfId="58"/>
    <tableColumn id="20" xr3:uid="{2CB1F54F-01AA-4300-99BC-E5A94ACC15DB}" name="Correo electrónico del responsable" dataDxfId="57"/>
    <tableColumn id="21" xr3:uid="{BA23D788-CFEF-4366-92F6-60D8FB775132}" name="Solicitud de CDP" dataDxfId="56"/>
    <tableColumn id="22" xr3:uid="{0001F89E-41F9-4174-8D06-E13516E97171}" name="# CDP" dataDxfId="55"/>
    <tableColumn id="23" xr3:uid="{ABD32FAB-E192-4874-A6C6-4677BBB6C49A}" name="CONTRATADO" dataDxfId="54"/>
    <tableColumn id="24" xr3:uid="{C6D363EC-AEA5-41D1-A78D-8539CC032567}" name="NOMBRE PROPUESTO O CONTRATISTA" dataDxfId="53"/>
    <tableColumn id="25" xr3:uid="{1834034E-8812-4E24-B687-ECD1D9B569F7}" name="PROFESIÓN" dataDxfId="52"/>
    <tableColumn id="26" xr3:uid="{64586D12-8078-43BA-A3D1-D84A2A0C9DD4}" name="Valor contratado" dataDxfId="51"/>
    <tableColumn id="27" xr3:uid="{A8B8D9AB-5ADA-41B4-B695-89918EC02508}" name="Contrato" dataDxfId="50"/>
    <tableColumn id="28" xr3:uid="{17891FC8-6789-4835-8E22-3979EC71A8C2}" name="Asignación mensual" dataDxfId="49"/>
    <tableColumn id="29" xr3:uid="{F516041D-1486-4D7B-B7F9-94ECDDC3CA0A}" name="FECHA INICIO CONTRATO 2026" dataDxfId="48"/>
    <tableColumn id="30" xr3:uid="{A45421F2-A5F6-499D-B65C-74658832FE61}" name="FECHA TERMINACIÓN" dataDxfId="47"/>
    <tableColumn id="31" xr3:uid="{975E4554-8101-4822-A53C-3C7A591E87F9}" name="DÍAS" dataDxfId="46"/>
    <tableColumn id="32" xr3:uid="{D8E4E5C5-344E-4FA6-9651-A8274D2E0800}" name="MESES" dataDxfId="45"/>
    <tableColumn id="33" xr3:uid="{49128F00-7AD0-4248-85CB-FB2224E2ECE6}" name="CDP" dataDxfId="44"/>
    <tableColumn id="34" xr3:uid="{87B7725B-E29C-4FCF-98D5-F4806BE10632}" name="a 6 MESES" dataDxfId="43"/>
    <tableColumn id="35" xr3:uid="{D153E714-D5B5-4D51-AE28-B5F03DBEB807}" name="NUEVO RUBRO" dataDxfId="42"/>
    <tableColumn id="36" xr3:uid="{66D167CA-177A-4A52-920A-DDDA9F37628E}" name="Valor" dataDxfId="41"/>
    <tableColumn id="37" xr3:uid="{330880F6-9B15-4AAA-A9D9-60210A6F7CB0}" name="Comité No.1" dataDxfId="40"/>
    <tableColumn id="38" xr3:uid="{97A6BBBE-2391-4478-9149-6E9BC9280BF6}" name="Comité No.2" dataDxfId="39"/>
    <tableColumn id="39" xr3:uid="{841AC034-17DE-47FF-AE79-90CCD6A19876}" name="Comité No.3" dataDxfId="38"/>
    <tableColumn id="41" xr3:uid="{1937B096-638A-482B-B0CB-0D18E6028739}" name="Comité No.4" dataDxfId="37"/>
    <tableColumn id="42" xr3:uid="{15DD72DE-379F-4A9F-883D-912A51F28D25}" name="Comité No.5" dataDxfId="36"/>
    <tableColumn id="40" xr3:uid="{7C2A4E71-150F-4AC2-A42E-8196A10C228D}" name="Comité No.6" dataDxfId="35"/>
    <tableColumn id="43" xr3:uid="{E57CF4B5-57B2-4635-B154-2E04ACC29B82}" name="Comité No.7" dataDxfId="34"/>
    <tableColumn id="3" xr3:uid="{57935272-1F60-4238-963E-1A810AC10660}" name="Comité No.8" dataDxfId="33"/>
    <tableColumn id="44" xr3:uid="{588B2309-561E-4512-8A59-ADB464C5E2A9}" name="Comité No.9" dataDxfId="32"/>
    <tableColumn id="46" xr3:uid="{133D75B1-5704-4FF6-B82E-FDCBE3591A22}" name="Comité No.10" dataDxfId="31"/>
    <tableColumn id="47" xr3:uid="{054C7232-E74A-4805-8E56-21C084B0EAB7}" name="Comité No.11" dataDxfId="30"/>
    <tableColumn id="48" xr3:uid="{CB882AEA-D6E0-48D1-8178-96C50A2C9392}" name="Comité No.12" dataDxfId="29"/>
    <tableColumn id="49" xr3:uid="{E75B35A1-298C-40C3-AD06-1018897CE2E2}" name="Comité No.13" dataDxfId="2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8ACE04-8794-5A49-BD59-105821455961}" name="Tabla2" displayName="Tabla2" ref="A2:E26" totalsRowShown="0" headerRowDxfId="8" dataDxfId="6" headerRowBorderDxfId="7" tableBorderDxfId="5">
  <autoFilter ref="A2:E26" xr:uid="{588ACE04-8794-5A49-BD59-105821455961}"/>
  <tableColumns count="5">
    <tableColumn id="1" xr3:uid="{586E526C-07EB-DB46-BDAD-16ABAAE1AF1F}" name="O. GASTO" dataDxfId="4"/>
    <tableColumn id="2" xr3:uid="{B2AA1C9A-247A-A340-BBC5-56D65C8929E5}" name="META L" dataDxfId="3"/>
    <tableColumn id="3" xr3:uid="{9CA038B1-E5E5-C147-96A2-379BE8D530AF}" name="TRAM. PLAN" dataDxfId="2"/>
    <tableColumn id="4" xr3:uid="{3D92BFF0-0A3D-0B47-ABAD-E9C72C4DC9EC}" name="FALTA TRAM." dataDxfId="1"/>
    <tableColumn id="5" xr3:uid="{DF359EBF-DD15-6043-A105-077BA3C4835E}" name="% AVANCE" dataDxfId="0" dataCellStyle="Porcentaje">
      <calculatedColumnFormula>+C3/B3</calculatedColumnFormula>
    </tableColumn>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U60" dT="2026-01-16T16:21:01.76" personId="{A5D0496B-44F0-42F3-9B60-5303C06C6877}" id="{898E6B82-6947-428C-A915-3BC2DE9ED808}">
    <text>Incremento $5.535.175</text>
  </threadedComment>
</ThreadedComments>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1EB17-EF68-478F-BE7D-646C25BAC97A}">
  <dimension ref="C3:E41"/>
  <sheetViews>
    <sheetView showGridLines="0" workbookViewId="0">
      <selection activeCell="F3" sqref="F3"/>
    </sheetView>
  </sheetViews>
  <sheetFormatPr baseColWidth="10" defaultColWidth="11.453125" defaultRowHeight="14.5" x14ac:dyDescent="0.35"/>
  <cols>
    <col min="1" max="1" width="20.453125" customWidth="1"/>
    <col min="2" max="2" width="15.453125" customWidth="1"/>
    <col min="3" max="3" width="48.453125" bestFit="1" customWidth="1"/>
    <col min="4" max="4" width="11.453125" bestFit="1" customWidth="1"/>
    <col min="5" max="5" width="15.54296875" bestFit="1" customWidth="1"/>
  </cols>
  <sheetData>
    <row r="3" spans="3:5" ht="29" x14ac:dyDescent="0.35">
      <c r="C3" s="1" t="s">
        <v>0</v>
      </c>
      <c r="D3" s="2" t="s">
        <v>1</v>
      </c>
      <c r="E3" s="2" t="s">
        <v>2</v>
      </c>
    </row>
    <row r="4" spans="3:5" x14ac:dyDescent="0.35">
      <c r="C4" s="3" t="s">
        <v>3</v>
      </c>
      <c r="D4" s="15">
        <v>390</v>
      </c>
      <c r="E4" s="4">
        <v>53884138672</v>
      </c>
    </row>
    <row r="5" spans="3:5" x14ac:dyDescent="0.35">
      <c r="C5" s="5" t="s">
        <v>4</v>
      </c>
      <c r="D5" s="15">
        <v>258</v>
      </c>
      <c r="E5" s="4">
        <v>39639733692</v>
      </c>
    </row>
    <row r="6" spans="3:5" x14ac:dyDescent="0.35">
      <c r="C6" s="16" t="s">
        <v>5</v>
      </c>
      <c r="D6" s="15">
        <v>64</v>
      </c>
      <c r="E6" s="4">
        <v>6624600000</v>
      </c>
    </row>
    <row r="7" spans="3:5" x14ac:dyDescent="0.35">
      <c r="C7" s="16" t="s">
        <v>6</v>
      </c>
      <c r="D7" s="15">
        <v>21</v>
      </c>
      <c r="E7" s="4">
        <v>1574000000</v>
      </c>
    </row>
    <row r="8" spans="3:5" x14ac:dyDescent="0.35">
      <c r="C8" s="16" t="s">
        <v>7</v>
      </c>
      <c r="D8" s="15">
        <v>10</v>
      </c>
      <c r="E8" s="4">
        <v>990398500</v>
      </c>
    </row>
    <row r="9" spans="3:5" x14ac:dyDescent="0.35">
      <c r="C9" s="16" t="s">
        <v>8</v>
      </c>
      <c r="D9" s="15">
        <v>64</v>
      </c>
      <c r="E9" s="4">
        <v>7352698677</v>
      </c>
    </row>
    <row r="10" spans="3:5" x14ac:dyDescent="0.35">
      <c r="C10" s="16" t="s">
        <v>9</v>
      </c>
      <c r="D10" s="15">
        <v>5</v>
      </c>
      <c r="E10" s="4">
        <v>631400000</v>
      </c>
    </row>
    <row r="11" spans="3:5" x14ac:dyDescent="0.35">
      <c r="C11" s="16" t="s">
        <v>10</v>
      </c>
      <c r="D11" s="15">
        <v>44</v>
      </c>
      <c r="E11" s="4">
        <v>17151207225</v>
      </c>
    </row>
    <row r="12" spans="3:5" x14ac:dyDescent="0.35">
      <c r="C12" s="16" t="s">
        <v>11</v>
      </c>
      <c r="D12" s="15">
        <v>13</v>
      </c>
      <c r="E12" s="4">
        <v>1093500000</v>
      </c>
    </row>
    <row r="13" spans="3:5" x14ac:dyDescent="0.35">
      <c r="C13" s="16" t="s">
        <v>12</v>
      </c>
      <c r="D13" s="15">
        <v>14</v>
      </c>
      <c r="E13" s="4">
        <v>1222500000</v>
      </c>
    </row>
    <row r="14" spans="3:5" x14ac:dyDescent="0.35">
      <c r="C14" s="16" t="s">
        <v>13</v>
      </c>
      <c r="D14" s="15">
        <v>20</v>
      </c>
      <c r="E14" s="4">
        <v>2765129290</v>
      </c>
    </row>
    <row r="15" spans="3:5" x14ac:dyDescent="0.35">
      <c r="C15" s="16" t="s">
        <v>14</v>
      </c>
      <c r="D15" s="15">
        <v>2</v>
      </c>
      <c r="E15" s="4">
        <v>99000000</v>
      </c>
    </row>
    <row r="16" spans="3:5" x14ac:dyDescent="0.35">
      <c r="C16" s="16" t="s">
        <v>15</v>
      </c>
      <c r="D16" s="15">
        <v>1</v>
      </c>
      <c r="E16" s="4">
        <v>135300000</v>
      </c>
    </row>
    <row r="17" spans="3:5" x14ac:dyDescent="0.35">
      <c r="C17" s="5" t="s">
        <v>16</v>
      </c>
      <c r="D17" s="15">
        <v>92</v>
      </c>
      <c r="E17" s="4">
        <v>8683100000</v>
      </c>
    </row>
    <row r="18" spans="3:5" x14ac:dyDescent="0.35">
      <c r="C18" s="16" t="s">
        <v>17</v>
      </c>
      <c r="D18" s="15">
        <v>25</v>
      </c>
      <c r="E18" s="4">
        <v>2796000000</v>
      </c>
    </row>
    <row r="19" spans="3:5" x14ac:dyDescent="0.35">
      <c r="C19" s="16" t="s">
        <v>18</v>
      </c>
      <c r="D19" s="15">
        <v>20</v>
      </c>
      <c r="E19" s="4">
        <v>2115500000</v>
      </c>
    </row>
    <row r="20" spans="3:5" x14ac:dyDescent="0.35">
      <c r="C20" s="16" t="s">
        <v>19</v>
      </c>
      <c r="D20" s="15">
        <v>47</v>
      </c>
      <c r="E20" s="4">
        <v>3771600000</v>
      </c>
    </row>
    <row r="21" spans="3:5" x14ac:dyDescent="0.35">
      <c r="C21" s="5" t="s">
        <v>20</v>
      </c>
      <c r="D21" s="15">
        <v>31</v>
      </c>
      <c r="E21" s="4">
        <v>3060305000</v>
      </c>
    </row>
    <row r="22" spans="3:5" x14ac:dyDescent="0.35">
      <c r="C22" s="16" t="s">
        <v>21</v>
      </c>
      <c r="D22" s="15">
        <v>23</v>
      </c>
      <c r="E22" s="4">
        <v>2170839000</v>
      </c>
    </row>
    <row r="23" spans="3:5" x14ac:dyDescent="0.35">
      <c r="C23" s="16" t="s">
        <v>22</v>
      </c>
      <c r="D23" s="15">
        <v>8</v>
      </c>
      <c r="E23" s="4">
        <v>889466000</v>
      </c>
    </row>
    <row r="24" spans="3:5" x14ac:dyDescent="0.35">
      <c r="C24" s="5" t="s">
        <v>23</v>
      </c>
      <c r="D24" s="15">
        <v>8</v>
      </c>
      <c r="E24" s="4">
        <v>800999980</v>
      </c>
    </row>
    <row r="25" spans="3:5" x14ac:dyDescent="0.35">
      <c r="C25" s="16" t="s">
        <v>24</v>
      </c>
      <c r="D25" s="15">
        <v>8</v>
      </c>
      <c r="E25" s="4">
        <v>800999980</v>
      </c>
    </row>
    <row r="26" spans="3:5" x14ac:dyDescent="0.35">
      <c r="C26" s="5" t="s">
        <v>25</v>
      </c>
      <c r="D26" s="15">
        <v>1</v>
      </c>
      <c r="E26" s="4">
        <v>1700000000</v>
      </c>
    </row>
    <row r="27" spans="3:5" x14ac:dyDescent="0.35">
      <c r="C27" s="16" t="s">
        <v>26</v>
      </c>
      <c r="D27" s="15">
        <v>1</v>
      </c>
      <c r="E27" s="4">
        <v>1700000000</v>
      </c>
    </row>
    <row r="28" spans="3:5" x14ac:dyDescent="0.35">
      <c r="C28" s="3" t="s">
        <v>27</v>
      </c>
      <c r="D28" s="15">
        <v>90</v>
      </c>
      <c r="E28" s="4">
        <v>94194543399</v>
      </c>
    </row>
    <row r="29" spans="3:5" x14ac:dyDescent="0.35">
      <c r="C29" s="5" t="s">
        <v>4</v>
      </c>
      <c r="D29" s="15">
        <v>3</v>
      </c>
      <c r="E29" s="4">
        <v>7701369082</v>
      </c>
    </row>
    <row r="30" spans="3:5" x14ac:dyDescent="0.35">
      <c r="C30" s="16" t="s">
        <v>10</v>
      </c>
      <c r="D30" s="15">
        <v>3</v>
      </c>
      <c r="E30" s="4">
        <v>7701369082</v>
      </c>
    </row>
    <row r="31" spans="3:5" x14ac:dyDescent="0.35">
      <c r="C31" s="5" t="s">
        <v>16</v>
      </c>
      <c r="D31" s="15">
        <v>1</v>
      </c>
      <c r="E31" s="4">
        <v>41770039045</v>
      </c>
    </row>
    <row r="32" spans="3:5" x14ac:dyDescent="0.35">
      <c r="C32" s="16" t="s">
        <v>19</v>
      </c>
      <c r="D32" s="15">
        <v>1</v>
      </c>
      <c r="E32" s="4">
        <v>41770039045</v>
      </c>
    </row>
    <row r="33" spans="3:5" x14ac:dyDescent="0.35">
      <c r="C33" s="5" t="s">
        <v>23</v>
      </c>
      <c r="D33" s="15">
        <v>27</v>
      </c>
      <c r="E33" s="4">
        <v>3732699951</v>
      </c>
    </row>
    <row r="34" spans="3:5" x14ac:dyDescent="0.35">
      <c r="C34" s="16" t="s">
        <v>24</v>
      </c>
      <c r="D34" s="15">
        <v>26</v>
      </c>
      <c r="E34" s="4">
        <v>3633699951</v>
      </c>
    </row>
    <row r="35" spans="3:5" x14ac:dyDescent="0.35">
      <c r="C35" s="16" t="s">
        <v>28</v>
      </c>
      <c r="D35" s="15">
        <v>1</v>
      </c>
      <c r="E35" s="4">
        <v>99000000</v>
      </c>
    </row>
    <row r="36" spans="3:5" x14ac:dyDescent="0.35">
      <c r="C36" s="5" t="s">
        <v>25</v>
      </c>
      <c r="D36" s="15">
        <v>59</v>
      </c>
      <c r="E36" s="4">
        <v>40990435321</v>
      </c>
    </row>
    <row r="37" spans="3:5" x14ac:dyDescent="0.35">
      <c r="C37" s="16" t="s">
        <v>29</v>
      </c>
      <c r="D37" s="15">
        <v>59</v>
      </c>
      <c r="E37" s="4">
        <v>40990435321</v>
      </c>
    </row>
    <row r="38" spans="3:5" x14ac:dyDescent="0.35">
      <c r="C38" s="3" t="s">
        <v>30</v>
      </c>
      <c r="D38" s="15">
        <v>169</v>
      </c>
      <c r="E38" s="4">
        <v>16803052757</v>
      </c>
    </row>
    <row r="39" spans="3:5" x14ac:dyDescent="0.35">
      <c r="C39" s="5" t="s">
        <v>20</v>
      </c>
      <c r="D39" s="15">
        <v>169</v>
      </c>
      <c r="E39" s="4">
        <v>16803052757</v>
      </c>
    </row>
    <row r="40" spans="3:5" x14ac:dyDescent="0.35">
      <c r="C40" s="16" t="s">
        <v>31</v>
      </c>
      <c r="D40" s="15">
        <v>169</v>
      </c>
      <c r="E40" s="4">
        <v>16803052757</v>
      </c>
    </row>
    <row r="41" spans="3:5" x14ac:dyDescent="0.35">
      <c r="C41" s="3" t="s">
        <v>32</v>
      </c>
      <c r="D41" s="15">
        <v>649</v>
      </c>
      <c r="E41" s="4">
        <v>164881734828</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62CF0-8D45-40E3-951A-E9154CEF9CB3}">
  <sheetPr>
    <tabColor theme="9"/>
  </sheetPr>
  <dimension ref="A1:AZ746"/>
  <sheetViews>
    <sheetView tabSelected="1" zoomScale="85" zoomScaleNormal="85" workbookViewId="0">
      <pane ySplit="1" topLeftCell="A737" activePane="bottomLeft" state="frozen"/>
      <selection pane="bottomLeft" activeCell="A737" sqref="A737:A743"/>
    </sheetView>
  </sheetViews>
  <sheetFormatPr baseColWidth="10" defaultColWidth="10.81640625" defaultRowHeight="14.5" x14ac:dyDescent="0.35"/>
  <cols>
    <col min="1" max="1" width="6.54296875" style="8" customWidth="1"/>
    <col min="2" max="2" width="12.1796875" style="8" customWidth="1"/>
    <col min="3" max="3" width="41.26953125" style="8" customWidth="1"/>
    <col min="4" max="4" width="24.1796875" style="8" customWidth="1"/>
    <col min="5" max="7" width="17.453125" style="8" customWidth="1"/>
    <col min="8" max="8" width="16.453125" style="8" customWidth="1"/>
    <col min="9" max="9" width="15.453125" style="8" customWidth="1"/>
    <col min="10" max="10" width="16.54296875" style="8" customWidth="1"/>
    <col min="11" max="11" width="17.1796875" style="8" customWidth="1"/>
    <col min="12" max="12" width="22.26953125" style="8" customWidth="1"/>
    <col min="13" max="13" width="23.26953125" style="8" customWidth="1"/>
    <col min="14" max="14" width="17.453125" style="8" hidden="1" customWidth="1"/>
    <col min="15" max="15" width="15.54296875" style="8" hidden="1" customWidth="1"/>
    <col min="16" max="16" width="16.453125" style="8" hidden="1" customWidth="1"/>
    <col min="17" max="17" width="15.81640625" style="8" hidden="1" customWidth="1"/>
    <col min="18" max="19" width="16.453125" style="8" hidden="1" customWidth="1"/>
    <col min="20" max="20" width="35.81640625" style="8" hidden="1" customWidth="1"/>
    <col min="21" max="21" width="57.26953125" style="8" customWidth="1"/>
    <col min="22" max="22" width="24" style="8" hidden="1" customWidth="1"/>
    <col min="23" max="23" width="21.81640625" style="8" hidden="1" customWidth="1"/>
    <col min="24" max="24" width="20.453125" style="8" hidden="1" customWidth="1"/>
    <col min="25" max="25" width="19.453125" style="8" hidden="1" customWidth="1"/>
    <col min="26" max="26" width="16.54296875" style="8" hidden="1" customWidth="1"/>
    <col min="27" max="27" width="20.453125" style="8" hidden="1" customWidth="1"/>
    <col min="28" max="33" width="16.54296875" style="8" hidden="1" customWidth="1"/>
    <col min="34" max="34" width="10.81640625" style="8" hidden="1" customWidth="1"/>
    <col min="35" max="35" width="34.453125" style="8" hidden="1" customWidth="1"/>
    <col min="36" max="36" width="16.54296875" style="8" hidden="1" customWidth="1"/>
    <col min="37" max="37" width="12" style="8" bestFit="1" customWidth="1"/>
    <col min="38" max="40" width="16.453125" style="8" bestFit="1" customWidth="1"/>
    <col min="41" max="44" width="12" style="8" bestFit="1" customWidth="1"/>
    <col min="45" max="45" width="10.81640625" style="8"/>
    <col min="46" max="46" width="12.1796875" style="8" customWidth="1"/>
    <col min="47" max="16384" width="10.81640625" style="8"/>
  </cols>
  <sheetData>
    <row r="1" spans="1:52" ht="43.5" x14ac:dyDescent="0.35">
      <c r="A1" s="29" t="s">
        <v>33</v>
      </c>
      <c r="B1" s="29" t="s">
        <v>34</v>
      </c>
      <c r="C1" s="29" t="s">
        <v>35</v>
      </c>
      <c r="D1" s="30" t="s">
        <v>36</v>
      </c>
      <c r="E1" s="30" t="s">
        <v>37</v>
      </c>
      <c r="F1" s="30" t="s">
        <v>38</v>
      </c>
      <c r="G1" s="29" t="s">
        <v>39</v>
      </c>
      <c r="H1" s="29" t="s">
        <v>40</v>
      </c>
      <c r="I1" s="29" t="s">
        <v>41</v>
      </c>
      <c r="J1" s="29" t="s">
        <v>42</v>
      </c>
      <c r="K1" s="29" t="s">
        <v>43</v>
      </c>
      <c r="L1" s="31" t="s">
        <v>44</v>
      </c>
      <c r="M1" s="29" t="s">
        <v>45</v>
      </c>
      <c r="N1" s="21" t="s">
        <v>46</v>
      </c>
      <c r="O1" s="21" t="s">
        <v>47</v>
      </c>
      <c r="P1" s="21" t="s">
        <v>48</v>
      </c>
      <c r="Q1" s="21" t="s">
        <v>49</v>
      </c>
      <c r="R1" s="21" t="s">
        <v>50</v>
      </c>
      <c r="S1" s="21" t="s">
        <v>51</v>
      </c>
      <c r="T1" s="21" t="s">
        <v>52</v>
      </c>
      <c r="U1" s="21" t="s">
        <v>53</v>
      </c>
      <c r="V1" s="21" t="s">
        <v>54</v>
      </c>
      <c r="W1" s="21" t="s">
        <v>55</v>
      </c>
      <c r="X1" s="21" t="s">
        <v>56</v>
      </c>
      <c r="Y1" s="21" t="s">
        <v>57</v>
      </c>
      <c r="Z1" s="22" t="s">
        <v>58</v>
      </c>
      <c r="AA1" s="21" t="s">
        <v>59</v>
      </c>
      <c r="AB1" s="23" t="s">
        <v>60</v>
      </c>
      <c r="AC1" s="21" t="s">
        <v>61</v>
      </c>
      <c r="AD1" s="21" t="s">
        <v>62</v>
      </c>
      <c r="AE1" s="21" t="s">
        <v>63</v>
      </c>
      <c r="AF1" s="21" t="s">
        <v>64</v>
      </c>
      <c r="AG1" s="21" t="s">
        <v>65</v>
      </c>
      <c r="AH1" s="21" t="s">
        <v>66</v>
      </c>
      <c r="AI1" s="21" t="s">
        <v>67</v>
      </c>
      <c r="AJ1" s="21" t="s">
        <v>68</v>
      </c>
      <c r="AK1" s="21" t="s">
        <v>69</v>
      </c>
      <c r="AL1" s="21" t="s">
        <v>70</v>
      </c>
      <c r="AM1" s="21" t="s">
        <v>71</v>
      </c>
      <c r="AN1" s="21" t="s">
        <v>72</v>
      </c>
      <c r="AO1" s="21" t="s">
        <v>73</v>
      </c>
      <c r="AP1" s="21" t="s">
        <v>74</v>
      </c>
      <c r="AQ1" s="21" t="s">
        <v>75</v>
      </c>
      <c r="AR1" s="21" t="s">
        <v>76</v>
      </c>
      <c r="AS1" s="44" t="s">
        <v>77</v>
      </c>
      <c r="AT1" s="21" t="s">
        <v>78</v>
      </c>
      <c r="AU1" s="21" t="s">
        <v>79</v>
      </c>
      <c r="AV1" s="21" t="s">
        <v>80</v>
      </c>
      <c r="AW1" s="21" t="s">
        <v>81</v>
      </c>
      <c r="AX1" s="21" t="s">
        <v>1668</v>
      </c>
      <c r="AY1" s="21" t="s">
        <v>1694</v>
      </c>
      <c r="AZ1" s="62" t="s">
        <v>1703</v>
      </c>
    </row>
    <row r="2" spans="1:52" ht="85" customHeight="1" x14ac:dyDescent="0.35">
      <c r="A2" s="9">
        <v>1</v>
      </c>
      <c r="B2" s="7">
        <v>80111600</v>
      </c>
      <c r="C2" s="40" t="s">
        <v>82</v>
      </c>
      <c r="D2" s="7" t="s">
        <v>83</v>
      </c>
      <c r="E2" s="7" t="s">
        <v>8</v>
      </c>
      <c r="F2" s="7" t="s">
        <v>4</v>
      </c>
      <c r="G2" s="7" t="s">
        <v>84</v>
      </c>
      <c r="H2" s="7" t="s">
        <v>84</v>
      </c>
      <c r="I2" s="7">
        <v>11</v>
      </c>
      <c r="J2" s="7" t="s">
        <v>85</v>
      </c>
      <c r="K2" s="7" t="s">
        <v>3</v>
      </c>
      <c r="L2" s="7" t="s">
        <v>86</v>
      </c>
      <c r="M2" s="41">
        <v>126500000</v>
      </c>
      <c r="N2" s="12"/>
      <c r="O2" s="12"/>
      <c r="P2" s="12"/>
      <c r="Q2" s="12"/>
      <c r="R2" s="12"/>
      <c r="S2" s="12"/>
      <c r="T2" s="12"/>
      <c r="U2" s="7" t="s">
        <v>87</v>
      </c>
      <c r="V2" s="7"/>
      <c r="W2" s="7" t="str">
        <f t="shared" ref="W2:W65" si="0">IF(Z2="","","SI")</f>
        <v/>
      </c>
      <c r="X2" s="7"/>
      <c r="Y2" s="7"/>
      <c r="Z2" s="7"/>
      <c r="AA2" s="7"/>
      <c r="AB2" s="7"/>
      <c r="AC2" s="7"/>
      <c r="AD2" s="7"/>
      <c r="AE2" s="7"/>
      <c r="AF2" s="7"/>
      <c r="AG2" s="7"/>
      <c r="AH2" s="13">
        <f t="shared" ref="AH2:AH65" si="1">AB2*6</f>
        <v>0</v>
      </c>
      <c r="AI2" s="7"/>
      <c r="AJ2" s="7"/>
      <c r="AK2" s="7">
        <v>1</v>
      </c>
      <c r="AL2" s="7"/>
      <c r="AM2" s="7"/>
      <c r="AN2" s="7"/>
      <c r="AO2" s="7"/>
      <c r="AP2" s="7"/>
      <c r="AQ2" s="7"/>
      <c r="AR2" s="7"/>
      <c r="AS2" s="7"/>
      <c r="AT2" s="47"/>
      <c r="AU2" s="47"/>
      <c r="AV2" s="47"/>
      <c r="AW2" s="47"/>
      <c r="AX2" s="47"/>
      <c r="AY2" s="7"/>
      <c r="AZ2" s="7"/>
    </row>
    <row r="3" spans="1:52" ht="85" customHeight="1" x14ac:dyDescent="0.35">
      <c r="A3" s="9">
        <v>2</v>
      </c>
      <c r="B3" s="7">
        <v>80111600</v>
      </c>
      <c r="C3" s="40" t="s">
        <v>88</v>
      </c>
      <c r="D3" s="7" t="s">
        <v>83</v>
      </c>
      <c r="E3" s="7" t="s">
        <v>8</v>
      </c>
      <c r="F3" s="7" t="s">
        <v>4</v>
      </c>
      <c r="G3" s="7" t="s">
        <v>84</v>
      </c>
      <c r="H3" s="7" t="s">
        <v>84</v>
      </c>
      <c r="I3" s="7">
        <v>11</v>
      </c>
      <c r="J3" s="7" t="s">
        <v>85</v>
      </c>
      <c r="K3" s="7" t="s">
        <v>3</v>
      </c>
      <c r="L3" s="7" t="s">
        <v>86</v>
      </c>
      <c r="M3" s="41">
        <v>126500000</v>
      </c>
      <c r="N3" s="12"/>
      <c r="O3" s="12"/>
      <c r="P3" s="12"/>
      <c r="Q3" s="12"/>
      <c r="R3" s="12"/>
      <c r="S3" s="12"/>
      <c r="T3" s="12"/>
      <c r="U3" s="7" t="s">
        <v>89</v>
      </c>
      <c r="V3" s="7"/>
      <c r="W3" s="7" t="str">
        <f t="shared" si="0"/>
        <v/>
      </c>
      <c r="X3" s="7"/>
      <c r="Y3" s="7"/>
      <c r="Z3" s="7"/>
      <c r="AA3" s="7"/>
      <c r="AB3" s="7"/>
      <c r="AC3" s="7"/>
      <c r="AD3" s="7"/>
      <c r="AE3" s="7"/>
      <c r="AF3" s="7"/>
      <c r="AG3" s="7"/>
      <c r="AH3" s="13">
        <f t="shared" si="1"/>
        <v>0</v>
      </c>
      <c r="AI3" s="7"/>
      <c r="AJ3" s="7"/>
      <c r="AK3" s="7">
        <v>1</v>
      </c>
      <c r="AL3" s="7"/>
      <c r="AM3" s="7"/>
      <c r="AN3" s="7"/>
      <c r="AO3" s="7"/>
      <c r="AP3" s="7"/>
      <c r="AQ3" s="7"/>
      <c r="AR3" s="7"/>
      <c r="AS3" s="7"/>
      <c r="AT3" s="7"/>
      <c r="AU3" s="7"/>
      <c r="AV3" s="7"/>
      <c r="AW3" s="7"/>
      <c r="AX3" s="7"/>
      <c r="AY3" s="7"/>
      <c r="AZ3" s="7"/>
    </row>
    <row r="4" spans="1:52" ht="85" customHeight="1" x14ac:dyDescent="0.35">
      <c r="A4" s="9">
        <v>3</v>
      </c>
      <c r="B4" s="7">
        <v>80111600</v>
      </c>
      <c r="C4" s="40" t="s">
        <v>90</v>
      </c>
      <c r="D4" s="7" t="s">
        <v>83</v>
      </c>
      <c r="E4" s="7" t="s">
        <v>8</v>
      </c>
      <c r="F4" s="7" t="s">
        <v>4</v>
      </c>
      <c r="G4" s="7" t="s">
        <v>84</v>
      </c>
      <c r="H4" s="7" t="s">
        <v>84</v>
      </c>
      <c r="I4" s="7">
        <v>11</v>
      </c>
      <c r="J4" s="7" t="s">
        <v>85</v>
      </c>
      <c r="K4" s="7" t="s">
        <v>3</v>
      </c>
      <c r="L4" s="7" t="s">
        <v>86</v>
      </c>
      <c r="M4" s="41">
        <v>126500000</v>
      </c>
      <c r="N4" s="12"/>
      <c r="O4" s="12"/>
      <c r="P4" s="12"/>
      <c r="Q4" s="12"/>
      <c r="R4" s="12"/>
      <c r="S4" s="12"/>
      <c r="T4" s="12"/>
      <c r="U4" s="7" t="s">
        <v>91</v>
      </c>
      <c r="V4" s="7"/>
      <c r="W4" s="7" t="str">
        <f t="shared" si="0"/>
        <v/>
      </c>
      <c r="X4" s="7"/>
      <c r="Y4" s="7"/>
      <c r="Z4" s="7"/>
      <c r="AA4" s="7"/>
      <c r="AB4" s="7"/>
      <c r="AC4" s="7"/>
      <c r="AD4" s="7"/>
      <c r="AE4" s="7"/>
      <c r="AF4" s="7"/>
      <c r="AG4" s="7"/>
      <c r="AH4" s="13">
        <f t="shared" si="1"/>
        <v>0</v>
      </c>
      <c r="AI4" s="7"/>
      <c r="AJ4" s="7"/>
      <c r="AK4" s="7">
        <v>1</v>
      </c>
      <c r="AL4" s="7"/>
      <c r="AM4" s="7"/>
      <c r="AN4" s="7"/>
      <c r="AO4" s="7"/>
      <c r="AP4" s="7"/>
      <c r="AQ4" s="7"/>
      <c r="AR4" s="7"/>
      <c r="AS4" s="7"/>
      <c r="AT4" s="7"/>
      <c r="AU4" s="7"/>
      <c r="AV4" s="7"/>
      <c r="AW4" s="7"/>
      <c r="AX4" s="7"/>
      <c r="AY4" s="7"/>
      <c r="AZ4" s="7"/>
    </row>
    <row r="5" spans="1:52" ht="85" customHeight="1" x14ac:dyDescent="0.35">
      <c r="A5" s="9">
        <v>4</v>
      </c>
      <c r="B5" s="7">
        <v>80111600</v>
      </c>
      <c r="C5" s="40" t="s">
        <v>92</v>
      </c>
      <c r="D5" s="7" t="s">
        <v>83</v>
      </c>
      <c r="E5" s="7" t="s">
        <v>8</v>
      </c>
      <c r="F5" s="7" t="s">
        <v>4</v>
      </c>
      <c r="G5" s="7" t="s">
        <v>84</v>
      </c>
      <c r="H5" s="7" t="s">
        <v>84</v>
      </c>
      <c r="I5" s="7">
        <v>11</v>
      </c>
      <c r="J5" s="7" t="s">
        <v>85</v>
      </c>
      <c r="K5" s="7" t="s">
        <v>3</v>
      </c>
      <c r="L5" s="7" t="s">
        <v>86</v>
      </c>
      <c r="M5" s="41">
        <v>126500000</v>
      </c>
      <c r="N5" s="12"/>
      <c r="O5" s="12"/>
      <c r="P5" s="12"/>
      <c r="Q5" s="12"/>
      <c r="R5" s="12"/>
      <c r="S5" s="12"/>
      <c r="T5" s="12"/>
      <c r="U5" s="7" t="s">
        <v>93</v>
      </c>
      <c r="V5" s="7"/>
      <c r="W5" s="7" t="str">
        <f t="shared" si="0"/>
        <v/>
      </c>
      <c r="X5" s="7"/>
      <c r="Y5" s="7"/>
      <c r="Z5" s="7"/>
      <c r="AA5" s="7"/>
      <c r="AB5" s="7"/>
      <c r="AC5" s="7"/>
      <c r="AD5" s="7"/>
      <c r="AE5" s="7"/>
      <c r="AF5" s="7"/>
      <c r="AG5" s="7"/>
      <c r="AH5" s="13">
        <f t="shared" si="1"/>
        <v>0</v>
      </c>
      <c r="AI5" s="7"/>
      <c r="AJ5" s="7"/>
      <c r="AK5" s="7">
        <v>1</v>
      </c>
      <c r="AL5" s="7"/>
      <c r="AM5" s="7"/>
      <c r="AN5" s="7"/>
      <c r="AO5" s="7"/>
      <c r="AP5" s="7"/>
      <c r="AQ5" s="7"/>
      <c r="AR5" s="7"/>
      <c r="AS5" s="7"/>
      <c r="AT5" s="7"/>
      <c r="AU5" s="7"/>
      <c r="AV5" s="7"/>
      <c r="AW5" s="7"/>
      <c r="AX5" s="7"/>
      <c r="AY5" s="7"/>
      <c r="AZ5" s="7"/>
    </row>
    <row r="6" spans="1:52" ht="85" customHeight="1" x14ac:dyDescent="0.35">
      <c r="A6" s="9">
        <v>5</v>
      </c>
      <c r="B6" s="7">
        <v>80111600</v>
      </c>
      <c r="C6" s="40" t="s">
        <v>94</v>
      </c>
      <c r="D6" s="7" t="s">
        <v>83</v>
      </c>
      <c r="E6" s="7" t="s">
        <v>8</v>
      </c>
      <c r="F6" s="7" t="s">
        <v>4</v>
      </c>
      <c r="G6" s="7" t="s">
        <v>84</v>
      </c>
      <c r="H6" s="7" t="s">
        <v>84</v>
      </c>
      <c r="I6" s="7">
        <v>11</v>
      </c>
      <c r="J6" s="7" t="s">
        <v>85</v>
      </c>
      <c r="K6" s="7" t="s">
        <v>3</v>
      </c>
      <c r="L6" s="7" t="s">
        <v>86</v>
      </c>
      <c r="M6" s="41">
        <v>126500000</v>
      </c>
      <c r="N6" s="12"/>
      <c r="O6" s="12"/>
      <c r="P6" s="12"/>
      <c r="Q6" s="12"/>
      <c r="R6" s="12"/>
      <c r="S6" s="12"/>
      <c r="T6" s="12"/>
      <c r="U6" s="7" t="s">
        <v>95</v>
      </c>
      <c r="V6" s="7"/>
      <c r="W6" s="7" t="str">
        <f t="shared" si="0"/>
        <v/>
      </c>
      <c r="X6" s="7"/>
      <c r="Y6" s="7"/>
      <c r="Z6" s="7"/>
      <c r="AA6" s="7"/>
      <c r="AB6" s="7"/>
      <c r="AC6" s="7"/>
      <c r="AD6" s="7"/>
      <c r="AE6" s="7"/>
      <c r="AF6" s="7"/>
      <c r="AG6" s="7"/>
      <c r="AH6" s="13">
        <f t="shared" si="1"/>
        <v>0</v>
      </c>
      <c r="AI6" s="7"/>
      <c r="AJ6" s="7"/>
      <c r="AK6" s="7">
        <v>1</v>
      </c>
      <c r="AL6" s="7"/>
      <c r="AM6" s="7"/>
      <c r="AN6" s="7"/>
      <c r="AO6" s="7"/>
      <c r="AP6" s="7"/>
      <c r="AQ6" s="7"/>
      <c r="AR6" s="7"/>
      <c r="AS6" s="7"/>
      <c r="AT6" s="7"/>
      <c r="AU6" s="7"/>
      <c r="AV6" s="7"/>
      <c r="AW6" s="7"/>
      <c r="AX6" s="7"/>
      <c r="AY6" s="7"/>
      <c r="AZ6" s="7"/>
    </row>
    <row r="7" spans="1:52" ht="85" customHeight="1" x14ac:dyDescent="0.35">
      <c r="A7" s="9">
        <v>6</v>
      </c>
      <c r="B7" s="7">
        <v>80111600</v>
      </c>
      <c r="C7" s="40" t="s">
        <v>96</v>
      </c>
      <c r="D7" s="7" t="s">
        <v>83</v>
      </c>
      <c r="E7" s="7" t="s">
        <v>8</v>
      </c>
      <c r="F7" s="7" t="s">
        <v>4</v>
      </c>
      <c r="G7" s="7" t="s">
        <v>84</v>
      </c>
      <c r="H7" s="7" t="s">
        <v>84</v>
      </c>
      <c r="I7" s="7">
        <v>11</v>
      </c>
      <c r="J7" s="7" t="s">
        <v>85</v>
      </c>
      <c r="K7" s="7" t="s">
        <v>3</v>
      </c>
      <c r="L7" s="7" t="s">
        <v>86</v>
      </c>
      <c r="M7" s="41">
        <v>126500000</v>
      </c>
      <c r="N7" s="12"/>
      <c r="O7" s="12"/>
      <c r="P7" s="12"/>
      <c r="Q7" s="12"/>
      <c r="R7" s="12"/>
      <c r="S7" s="12"/>
      <c r="T7" s="12"/>
      <c r="U7" s="7" t="s">
        <v>97</v>
      </c>
      <c r="V7" s="7"/>
      <c r="W7" s="7" t="str">
        <f t="shared" si="0"/>
        <v/>
      </c>
      <c r="X7" s="7"/>
      <c r="Y7" s="7"/>
      <c r="Z7" s="7"/>
      <c r="AA7" s="7"/>
      <c r="AB7" s="7"/>
      <c r="AC7" s="7"/>
      <c r="AD7" s="7"/>
      <c r="AE7" s="7"/>
      <c r="AF7" s="7"/>
      <c r="AG7" s="7"/>
      <c r="AH7" s="13">
        <f t="shared" si="1"/>
        <v>0</v>
      </c>
      <c r="AI7" s="7"/>
      <c r="AJ7" s="7"/>
      <c r="AK7" s="7">
        <v>1</v>
      </c>
      <c r="AL7" s="7"/>
      <c r="AM7" s="7"/>
      <c r="AN7" s="7"/>
      <c r="AO7" s="7"/>
      <c r="AP7" s="7"/>
      <c r="AQ7" s="7"/>
      <c r="AR7" s="7"/>
      <c r="AS7" s="7"/>
      <c r="AT7" s="7"/>
      <c r="AU7" s="7"/>
      <c r="AV7" s="7"/>
      <c r="AW7" s="7"/>
      <c r="AX7" s="7"/>
      <c r="AY7" s="7"/>
      <c r="AZ7" s="7"/>
    </row>
    <row r="8" spans="1:52" ht="85" customHeight="1" x14ac:dyDescent="0.35">
      <c r="A8" s="9">
        <v>7</v>
      </c>
      <c r="B8" s="7">
        <v>80111600</v>
      </c>
      <c r="C8" s="40" t="s">
        <v>98</v>
      </c>
      <c r="D8" s="7" t="s">
        <v>83</v>
      </c>
      <c r="E8" s="7" t="s">
        <v>8</v>
      </c>
      <c r="F8" s="7" t="s">
        <v>4</v>
      </c>
      <c r="G8" s="7" t="s">
        <v>84</v>
      </c>
      <c r="H8" s="7" t="s">
        <v>84</v>
      </c>
      <c r="I8" s="7">
        <v>11</v>
      </c>
      <c r="J8" s="7" t="s">
        <v>85</v>
      </c>
      <c r="K8" s="7" t="s">
        <v>3</v>
      </c>
      <c r="L8" s="7" t="s">
        <v>99</v>
      </c>
      <c r="M8" s="41">
        <v>132000000</v>
      </c>
      <c r="N8" s="12"/>
      <c r="O8" s="12"/>
      <c r="P8" s="12"/>
      <c r="Q8" s="12"/>
      <c r="R8" s="12"/>
      <c r="S8" s="12"/>
      <c r="T8" s="12"/>
      <c r="U8" s="7" t="s">
        <v>100</v>
      </c>
      <c r="V8" s="7"/>
      <c r="W8" s="7" t="str">
        <f t="shared" si="0"/>
        <v/>
      </c>
      <c r="X8" s="7"/>
      <c r="Y8" s="7"/>
      <c r="Z8" s="7"/>
      <c r="AA8" s="7"/>
      <c r="AB8" s="7"/>
      <c r="AC8" s="7"/>
      <c r="AD8" s="7"/>
      <c r="AE8" s="7"/>
      <c r="AF8" s="7"/>
      <c r="AG8" s="7"/>
      <c r="AH8" s="13">
        <f t="shared" si="1"/>
        <v>0</v>
      </c>
      <c r="AI8" s="7"/>
      <c r="AJ8" s="7"/>
      <c r="AK8" s="7">
        <v>1</v>
      </c>
      <c r="AL8" s="7"/>
      <c r="AM8" s="7"/>
      <c r="AN8" s="7"/>
      <c r="AO8" s="7"/>
      <c r="AP8" s="7"/>
      <c r="AQ8" s="7"/>
      <c r="AR8" s="7"/>
      <c r="AS8" s="7"/>
      <c r="AT8" s="7"/>
      <c r="AU8" s="7"/>
      <c r="AV8" s="7"/>
      <c r="AW8" s="7"/>
      <c r="AX8" s="7"/>
      <c r="AY8" s="7"/>
      <c r="AZ8" s="7"/>
    </row>
    <row r="9" spans="1:52" ht="85" customHeight="1" x14ac:dyDescent="0.35">
      <c r="A9" s="9">
        <v>8</v>
      </c>
      <c r="B9" s="7">
        <v>80111600</v>
      </c>
      <c r="C9" s="40" t="s">
        <v>101</v>
      </c>
      <c r="D9" s="7" t="s">
        <v>83</v>
      </c>
      <c r="E9" s="7" t="s">
        <v>8</v>
      </c>
      <c r="F9" s="7" t="s">
        <v>4</v>
      </c>
      <c r="G9" s="7" t="s">
        <v>84</v>
      </c>
      <c r="H9" s="7" t="s">
        <v>84</v>
      </c>
      <c r="I9" s="7">
        <v>11</v>
      </c>
      <c r="J9" s="7" t="s">
        <v>85</v>
      </c>
      <c r="K9" s="7" t="s">
        <v>3</v>
      </c>
      <c r="L9" s="7" t="s">
        <v>86</v>
      </c>
      <c r="M9" s="41">
        <v>126500000</v>
      </c>
      <c r="N9" s="12"/>
      <c r="O9" s="12"/>
      <c r="P9" s="12"/>
      <c r="Q9" s="12"/>
      <c r="R9" s="12"/>
      <c r="S9" s="12"/>
      <c r="T9" s="12"/>
      <c r="U9" s="7" t="s">
        <v>102</v>
      </c>
      <c r="V9" s="7"/>
      <c r="W9" s="7" t="str">
        <f t="shared" si="0"/>
        <v/>
      </c>
      <c r="X9" s="7"/>
      <c r="Y9" s="7"/>
      <c r="Z9" s="7"/>
      <c r="AA9" s="7"/>
      <c r="AB9" s="7"/>
      <c r="AC9" s="7"/>
      <c r="AD9" s="7"/>
      <c r="AE9" s="7"/>
      <c r="AF9" s="7"/>
      <c r="AG9" s="7"/>
      <c r="AH9" s="13">
        <f t="shared" si="1"/>
        <v>0</v>
      </c>
      <c r="AI9" s="7"/>
      <c r="AJ9" s="7"/>
      <c r="AK9" s="7">
        <v>1</v>
      </c>
      <c r="AL9" s="7"/>
      <c r="AM9" s="7"/>
      <c r="AN9" s="7"/>
      <c r="AO9" s="7"/>
      <c r="AP9" s="7"/>
      <c r="AQ9" s="7"/>
      <c r="AR9" s="7"/>
      <c r="AS9" s="7"/>
      <c r="AT9" s="7"/>
      <c r="AU9" s="7"/>
      <c r="AV9" s="7"/>
      <c r="AW9" s="7"/>
      <c r="AX9" s="7"/>
      <c r="AY9" s="7"/>
      <c r="AZ9" s="7"/>
    </row>
    <row r="10" spans="1:52" ht="85" customHeight="1" x14ac:dyDescent="0.35">
      <c r="A10" s="9">
        <v>9</v>
      </c>
      <c r="B10" s="7">
        <v>80111600</v>
      </c>
      <c r="C10" s="40" t="s">
        <v>103</v>
      </c>
      <c r="D10" s="7" t="s">
        <v>83</v>
      </c>
      <c r="E10" s="7" t="s">
        <v>8</v>
      </c>
      <c r="F10" s="7" t="s">
        <v>4</v>
      </c>
      <c r="G10" s="7" t="s">
        <v>84</v>
      </c>
      <c r="H10" s="7" t="s">
        <v>84</v>
      </c>
      <c r="I10" s="7">
        <v>11</v>
      </c>
      <c r="J10" s="7" t="s">
        <v>85</v>
      </c>
      <c r="K10" s="7" t="s">
        <v>3</v>
      </c>
      <c r="L10" s="7" t="s">
        <v>86</v>
      </c>
      <c r="M10" s="41">
        <v>126500000</v>
      </c>
      <c r="N10" s="12"/>
      <c r="O10" s="12"/>
      <c r="P10" s="12"/>
      <c r="Q10" s="12"/>
      <c r="R10" s="12"/>
      <c r="S10" s="12"/>
      <c r="T10" s="12"/>
      <c r="U10" s="7" t="s">
        <v>104</v>
      </c>
      <c r="V10" s="7"/>
      <c r="W10" s="7" t="str">
        <f t="shared" si="0"/>
        <v/>
      </c>
      <c r="X10" s="7"/>
      <c r="Y10" s="7"/>
      <c r="Z10" s="7"/>
      <c r="AA10" s="7"/>
      <c r="AB10" s="7"/>
      <c r="AC10" s="7"/>
      <c r="AD10" s="7"/>
      <c r="AE10" s="7"/>
      <c r="AF10" s="7"/>
      <c r="AG10" s="7"/>
      <c r="AH10" s="13">
        <f t="shared" si="1"/>
        <v>0</v>
      </c>
      <c r="AI10" s="7"/>
      <c r="AJ10" s="7"/>
      <c r="AK10" s="7">
        <v>1</v>
      </c>
      <c r="AL10" s="7"/>
      <c r="AM10" s="7"/>
      <c r="AN10" s="7"/>
      <c r="AO10" s="7"/>
      <c r="AP10" s="7"/>
      <c r="AQ10" s="7"/>
      <c r="AR10" s="7"/>
      <c r="AS10" s="7"/>
      <c r="AT10" s="7"/>
      <c r="AU10" s="7"/>
      <c r="AV10" s="7"/>
      <c r="AW10" s="7"/>
      <c r="AX10" s="7"/>
      <c r="AY10" s="7"/>
      <c r="AZ10" s="7"/>
    </row>
    <row r="11" spans="1:52" ht="85" customHeight="1" x14ac:dyDescent="0.35">
      <c r="A11" s="9">
        <v>10</v>
      </c>
      <c r="B11" s="7">
        <v>80111600</v>
      </c>
      <c r="C11" s="40" t="s">
        <v>105</v>
      </c>
      <c r="D11" s="7" t="s">
        <v>83</v>
      </c>
      <c r="E11" s="7" t="s">
        <v>8</v>
      </c>
      <c r="F11" s="7" t="s">
        <v>4</v>
      </c>
      <c r="G11" s="7" t="s">
        <v>84</v>
      </c>
      <c r="H11" s="7" t="s">
        <v>84</v>
      </c>
      <c r="I11" s="7">
        <v>11</v>
      </c>
      <c r="J11" s="7" t="s">
        <v>85</v>
      </c>
      <c r="K11" s="7" t="s">
        <v>3</v>
      </c>
      <c r="L11" s="7" t="s">
        <v>86</v>
      </c>
      <c r="M11" s="41">
        <v>126500000</v>
      </c>
      <c r="N11" s="12"/>
      <c r="O11" s="12"/>
      <c r="P11" s="12"/>
      <c r="Q11" s="12"/>
      <c r="R11" s="12"/>
      <c r="S11" s="12"/>
      <c r="T11" s="12"/>
      <c r="U11" s="7" t="s">
        <v>106</v>
      </c>
      <c r="V11" s="7"/>
      <c r="W11" s="7" t="str">
        <f t="shared" si="0"/>
        <v/>
      </c>
      <c r="X11" s="7"/>
      <c r="Y11" s="7"/>
      <c r="Z11" s="7"/>
      <c r="AA11" s="7"/>
      <c r="AB11" s="7"/>
      <c r="AC11" s="7"/>
      <c r="AD11" s="7"/>
      <c r="AE11" s="7"/>
      <c r="AF11" s="7"/>
      <c r="AG11" s="7"/>
      <c r="AH11" s="13">
        <f t="shared" si="1"/>
        <v>0</v>
      </c>
      <c r="AI11" s="7"/>
      <c r="AJ11" s="7"/>
      <c r="AK11" s="7">
        <v>1</v>
      </c>
      <c r="AL11" s="7"/>
      <c r="AM11" s="7"/>
      <c r="AN11" s="7"/>
      <c r="AO11" s="7"/>
      <c r="AP11" s="7"/>
      <c r="AQ11" s="7"/>
      <c r="AR11" s="7"/>
      <c r="AS11" s="7"/>
      <c r="AT11" s="7"/>
      <c r="AU11" s="7"/>
      <c r="AV11" s="7"/>
      <c r="AW11" s="7"/>
      <c r="AX11" s="7"/>
      <c r="AY11" s="7"/>
      <c r="AZ11" s="7"/>
    </row>
    <row r="12" spans="1:52" ht="85" customHeight="1" x14ac:dyDescent="0.35">
      <c r="A12" s="9">
        <v>11</v>
      </c>
      <c r="B12" s="7">
        <v>80111600</v>
      </c>
      <c r="C12" s="40" t="s">
        <v>107</v>
      </c>
      <c r="D12" s="7" t="s">
        <v>83</v>
      </c>
      <c r="E12" s="7" t="s">
        <v>8</v>
      </c>
      <c r="F12" s="7" t="s">
        <v>4</v>
      </c>
      <c r="G12" s="7" t="s">
        <v>84</v>
      </c>
      <c r="H12" s="7" t="s">
        <v>84</v>
      </c>
      <c r="I12" s="7">
        <v>11</v>
      </c>
      <c r="J12" s="7" t="s">
        <v>85</v>
      </c>
      <c r="K12" s="7" t="s">
        <v>3</v>
      </c>
      <c r="L12" s="7" t="s">
        <v>86</v>
      </c>
      <c r="M12" s="41">
        <v>126500000</v>
      </c>
      <c r="N12" s="12"/>
      <c r="O12" s="12"/>
      <c r="P12" s="12"/>
      <c r="Q12" s="12"/>
      <c r="R12" s="12"/>
      <c r="S12" s="12"/>
      <c r="T12" s="12"/>
      <c r="U12" s="7" t="s">
        <v>108</v>
      </c>
      <c r="V12" s="7"/>
      <c r="W12" s="7" t="str">
        <f t="shared" si="0"/>
        <v/>
      </c>
      <c r="X12" s="7"/>
      <c r="Y12" s="7"/>
      <c r="Z12" s="7"/>
      <c r="AA12" s="7"/>
      <c r="AB12" s="7"/>
      <c r="AC12" s="7"/>
      <c r="AD12" s="7"/>
      <c r="AE12" s="7"/>
      <c r="AF12" s="7"/>
      <c r="AG12" s="7"/>
      <c r="AH12" s="13">
        <f t="shared" si="1"/>
        <v>0</v>
      </c>
      <c r="AI12" s="7"/>
      <c r="AJ12" s="7"/>
      <c r="AK12" s="7">
        <v>1</v>
      </c>
      <c r="AL12" s="7"/>
      <c r="AM12" s="7"/>
      <c r="AN12" s="7"/>
      <c r="AO12" s="7"/>
      <c r="AP12" s="7"/>
      <c r="AQ12" s="7"/>
      <c r="AR12" s="7"/>
      <c r="AS12" s="7"/>
      <c r="AT12" s="7"/>
      <c r="AU12" s="7"/>
      <c r="AV12" s="7"/>
      <c r="AW12" s="7"/>
      <c r="AX12" s="7"/>
      <c r="AY12" s="7"/>
      <c r="AZ12" s="7"/>
    </row>
    <row r="13" spans="1:52" ht="85" customHeight="1" x14ac:dyDescent="0.35">
      <c r="A13" s="9">
        <v>12</v>
      </c>
      <c r="B13" s="7">
        <v>80111600</v>
      </c>
      <c r="C13" s="40" t="s">
        <v>109</v>
      </c>
      <c r="D13" s="7" t="s">
        <v>83</v>
      </c>
      <c r="E13" s="7" t="s">
        <v>8</v>
      </c>
      <c r="F13" s="7" t="s">
        <v>4</v>
      </c>
      <c r="G13" s="7" t="s">
        <v>84</v>
      </c>
      <c r="H13" s="7" t="s">
        <v>84</v>
      </c>
      <c r="I13" s="7">
        <v>11</v>
      </c>
      <c r="J13" s="7" t="s">
        <v>85</v>
      </c>
      <c r="K13" s="7" t="s">
        <v>3</v>
      </c>
      <c r="L13" s="7" t="s">
        <v>110</v>
      </c>
      <c r="M13" s="41">
        <v>126500000</v>
      </c>
      <c r="N13" s="12"/>
      <c r="O13" s="12"/>
      <c r="P13" s="12"/>
      <c r="Q13" s="12"/>
      <c r="R13" s="12"/>
      <c r="S13" s="12"/>
      <c r="T13" s="12"/>
      <c r="U13" s="7" t="s">
        <v>111</v>
      </c>
      <c r="V13" s="7"/>
      <c r="W13" s="7" t="str">
        <f t="shared" si="0"/>
        <v/>
      </c>
      <c r="X13" s="7"/>
      <c r="Y13" s="7"/>
      <c r="Z13" s="7"/>
      <c r="AA13" s="7"/>
      <c r="AB13" s="7"/>
      <c r="AC13" s="7"/>
      <c r="AD13" s="7"/>
      <c r="AE13" s="7"/>
      <c r="AF13" s="7"/>
      <c r="AG13" s="7"/>
      <c r="AH13" s="13">
        <f t="shared" si="1"/>
        <v>0</v>
      </c>
      <c r="AI13" s="7"/>
      <c r="AJ13" s="7"/>
      <c r="AK13" s="7">
        <v>1</v>
      </c>
      <c r="AL13" s="7"/>
      <c r="AM13" s="7"/>
      <c r="AN13" s="7"/>
      <c r="AO13" s="7"/>
      <c r="AP13" s="7"/>
      <c r="AQ13" s="7"/>
      <c r="AR13" s="7"/>
      <c r="AS13" s="7"/>
      <c r="AT13" s="7"/>
      <c r="AU13" s="7"/>
      <c r="AV13" s="7"/>
      <c r="AW13" s="7"/>
      <c r="AX13" s="7"/>
      <c r="AY13" s="7"/>
      <c r="AZ13" s="7"/>
    </row>
    <row r="14" spans="1:52" ht="85" customHeight="1" x14ac:dyDescent="0.35">
      <c r="A14" s="9">
        <v>13</v>
      </c>
      <c r="B14" s="7">
        <v>80111600</v>
      </c>
      <c r="C14" s="40" t="s">
        <v>112</v>
      </c>
      <c r="D14" s="7" t="s">
        <v>83</v>
      </c>
      <c r="E14" s="7" t="s">
        <v>8</v>
      </c>
      <c r="F14" s="7" t="s">
        <v>4</v>
      </c>
      <c r="G14" s="7" t="s">
        <v>84</v>
      </c>
      <c r="H14" s="7" t="s">
        <v>84</v>
      </c>
      <c r="I14" s="7">
        <v>11</v>
      </c>
      <c r="J14" s="7" t="s">
        <v>85</v>
      </c>
      <c r="K14" s="7" t="s">
        <v>3</v>
      </c>
      <c r="L14" s="7" t="s">
        <v>86</v>
      </c>
      <c r="M14" s="41">
        <v>115500000</v>
      </c>
      <c r="N14" s="12"/>
      <c r="O14" s="12"/>
      <c r="P14" s="12"/>
      <c r="Q14" s="12"/>
      <c r="R14" s="12"/>
      <c r="S14" s="12"/>
      <c r="T14" s="12"/>
      <c r="U14" s="7"/>
      <c r="V14" s="7"/>
      <c r="W14" s="7" t="str">
        <f t="shared" si="0"/>
        <v/>
      </c>
      <c r="X14" s="7"/>
      <c r="Y14" s="7"/>
      <c r="Z14" s="7"/>
      <c r="AA14" s="7"/>
      <c r="AB14" s="7"/>
      <c r="AC14" s="7"/>
      <c r="AD14" s="7"/>
      <c r="AE14" s="7"/>
      <c r="AF14" s="7"/>
      <c r="AG14" s="7"/>
      <c r="AH14" s="13">
        <f t="shared" si="1"/>
        <v>0</v>
      </c>
      <c r="AI14" s="7"/>
      <c r="AJ14" s="7"/>
      <c r="AK14" s="7">
        <v>1</v>
      </c>
      <c r="AL14" s="7"/>
      <c r="AM14" s="7"/>
      <c r="AN14" s="7"/>
      <c r="AO14" s="7"/>
      <c r="AP14" s="7"/>
      <c r="AQ14" s="7"/>
      <c r="AR14" s="7"/>
      <c r="AS14" s="7"/>
      <c r="AT14" s="7"/>
      <c r="AU14" s="7"/>
      <c r="AV14" s="7"/>
      <c r="AW14" s="7"/>
      <c r="AX14" s="7"/>
      <c r="AY14" s="7"/>
      <c r="AZ14" s="7"/>
    </row>
    <row r="15" spans="1:52" ht="85" customHeight="1" x14ac:dyDescent="0.35">
      <c r="A15" s="9">
        <v>14</v>
      </c>
      <c r="B15" s="7">
        <v>80111600</v>
      </c>
      <c r="C15" s="40" t="s">
        <v>113</v>
      </c>
      <c r="D15" s="7" t="s">
        <v>83</v>
      </c>
      <c r="E15" s="7" t="s">
        <v>8</v>
      </c>
      <c r="F15" s="7" t="s">
        <v>4</v>
      </c>
      <c r="G15" s="7" t="s">
        <v>84</v>
      </c>
      <c r="H15" s="7" t="s">
        <v>84</v>
      </c>
      <c r="I15" s="7">
        <v>8</v>
      </c>
      <c r="J15" s="7" t="s">
        <v>85</v>
      </c>
      <c r="K15" s="7" t="s">
        <v>3</v>
      </c>
      <c r="L15" s="7" t="s">
        <v>110</v>
      </c>
      <c r="M15" s="41">
        <v>92000000</v>
      </c>
      <c r="N15" s="12"/>
      <c r="O15" s="12"/>
      <c r="P15" s="12"/>
      <c r="Q15" s="12"/>
      <c r="R15" s="12"/>
      <c r="S15" s="12"/>
      <c r="T15" s="12"/>
      <c r="U15" s="7" t="s">
        <v>114</v>
      </c>
      <c r="V15" s="7"/>
      <c r="W15" s="7" t="str">
        <f t="shared" si="0"/>
        <v/>
      </c>
      <c r="X15" s="7"/>
      <c r="Y15" s="7"/>
      <c r="Z15" s="7"/>
      <c r="AA15" s="7"/>
      <c r="AB15" s="7"/>
      <c r="AC15" s="7"/>
      <c r="AD15" s="7"/>
      <c r="AE15" s="7"/>
      <c r="AF15" s="7"/>
      <c r="AG15" s="7"/>
      <c r="AH15" s="13">
        <f t="shared" si="1"/>
        <v>0</v>
      </c>
      <c r="AI15" s="7"/>
      <c r="AJ15" s="7"/>
      <c r="AK15" s="7">
        <v>1</v>
      </c>
      <c r="AL15" s="7"/>
      <c r="AM15" s="7"/>
      <c r="AN15" s="7"/>
      <c r="AO15" s="7"/>
      <c r="AP15" s="7"/>
      <c r="AQ15" s="7"/>
      <c r="AR15" s="7"/>
      <c r="AS15" s="7"/>
      <c r="AT15" s="7"/>
      <c r="AU15" s="7"/>
      <c r="AV15" s="7"/>
      <c r="AW15" s="7"/>
      <c r="AX15" s="7"/>
      <c r="AY15" s="7"/>
      <c r="AZ15" s="7"/>
    </row>
    <row r="16" spans="1:52" ht="85" customHeight="1" x14ac:dyDescent="0.35">
      <c r="A16" s="9">
        <v>15</v>
      </c>
      <c r="B16" s="7">
        <v>80111600</v>
      </c>
      <c r="C16" s="40" t="s">
        <v>115</v>
      </c>
      <c r="D16" s="7" t="s">
        <v>83</v>
      </c>
      <c r="E16" s="7" t="s">
        <v>8</v>
      </c>
      <c r="F16" s="7" t="s">
        <v>4</v>
      </c>
      <c r="G16" s="7" t="s">
        <v>84</v>
      </c>
      <c r="H16" s="7" t="s">
        <v>84</v>
      </c>
      <c r="I16" s="7">
        <v>8</v>
      </c>
      <c r="J16" s="7" t="s">
        <v>85</v>
      </c>
      <c r="K16" s="7" t="s">
        <v>3</v>
      </c>
      <c r="L16" s="7" t="s">
        <v>86</v>
      </c>
      <c r="M16" s="41">
        <v>92000000</v>
      </c>
      <c r="N16" s="12"/>
      <c r="O16" s="12"/>
      <c r="P16" s="12"/>
      <c r="Q16" s="12"/>
      <c r="R16" s="12"/>
      <c r="S16" s="12"/>
      <c r="T16" s="12"/>
      <c r="U16" s="18" t="s">
        <v>116</v>
      </c>
      <c r="V16" s="7"/>
      <c r="W16" s="7" t="str">
        <f t="shared" si="0"/>
        <v/>
      </c>
      <c r="X16" s="7"/>
      <c r="Y16" s="7"/>
      <c r="Z16" s="7"/>
      <c r="AA16" s="7"/>
      <c r="AB16" s="7"/>
      <c r="AC16" s="7"/>
      <c r="AD16" s="7"/>
      <c r="AE16" s="7"/>
      <c r="AF16" s="7"/>
      <c r="AG16" s="7"/>
      <c r="AH16" s="13">
        <f t="shared" si="1"/>
        <v>0</v>
      </c>
      <c r="AI16" s="7"/>
      <c r="AJ16" s="7"/>
      <c r="AK16" s="7">
        <v>1</v>
      </c>
      <c r="AL16" s="7"/>
      <c r="AM16" s="7"/>
      <c r="AN16" s="7"/>
      <c r="AO16" s="7"/>
      <c r="AP16" s="7"/>
      <c r="AQ16" s="7"/>
      <c r="AR16" s="7"/>
      <c r="AS16" s="7"/>
      <c r="AT16" s="7"/>
      <c r="AU16" s="7"/>
      <c r="AV16" s="7"/>
      <c r="AW16" s="7"/>
      <c r="AX16" s="7"/>
      <c r="AY16" s="7"/>
      <c r="AZ16" s="7"/>
    </row>
    <row r="17" spans="1:52" ht="85" customHeight="1" x14ac:dyDescent="0.35">
      <c r="A17" s="9">
        <v>16</v>
      </c>
      <c r="B17" s="7">
        <v>80111600</v>
      </c>
      <c r="C17" s="40" t="s">
        <v>117</v>
      </c>
      <c r="D17" s="7" t="s">
        <v>83</v>
      </c>
      <c r="E17" s="7" t="s">
        <v>8</v>
      </c>
      <c r="F17" s="7" t="s">
        <v>4</v>
      </c>
      <c r="G17" s="7" t="s">
        <v>84</v>
      </c>
      <c r="H17" s="7" t="s">
        <v>84</v>
      </c>
      <c r="I17" s="7">
        <v>8</v>
      </c>
      <c r="J17" s="7" t="s">
        <v>85</v>
      </c>
      <c r="K17" s="7" t="s">
        <v>3</v>
      </c>
      <c r="L17" s="7" t="s">
        <v>110</v>
      </c>
      <c r="M17" s="41">
        <v>92000000</v>
      </c>
      <c r="N17" s="12"/>
      <c r="O17" s="12"/>
      <c r="P17" s="12"/>
      <c r="Q17" s="12"/>
      <c r="R17" s="12"/>
      <c r="S17" s="12"/>
      <c r="T17" s="12"/>
      <c r="U17" s="7" t="s">
        <v>118</v>
      </c>
      <c r="V17" s="7"/>
      <c r="W17" s="7" t="str">
        <f t="shared" si="0"/>
        <v/>
      </c>
      <c r="X17" s="7"/>
      <c r="Y17" s="7"/>
      <c r="Z17" s="7"/>
      <c r="AA17" s="7"/>
      <c r="AB17" s="7"/>
      <c r="AC17" s="7"/>
      <c r="AD17" s="7"/>
      <c r="AE17" s="7"/>
      <c r="AF17" s="7"/>
      <c r="AG17" s="7"/>
      <c r="AH17" s="13">
        <f t="shared" si="1"/>
        <v>0</v>
      </c>
      <c r="AI17" s="7"/>
      <c r="AJ17" s="7"/>
      <c r="AK17" s="7">
        <v>1</v>
      </c>
      <c r="AL17" s="7"/>
      <c r="AM17" s="7"/>
      <c r="AN17" s="7"/>
      <c r="AO17" s="7"/>
      <c r="AP17" s="7"/>
      <c r="AQ17" s="7"/>
      <c r="AR17" s="7"/>
      <c r="AS17" s="7"/>
      <c r="AT17" s="7"/>
      <c r="AU17" s="7"/>
      <c r="AV17" s="7"/>
      <c r="AW17" s="7"/>
      <c r="AX17" s="7"/>
      <c r="AY17" s="7"/>
      <c r="AZ17" s="7"/>
    </row>
    <row r="18" spans="1:52" ht="85" customHeight="1" x14ac:dyDescent="0.35">
      <c r="A18" s="9">
        <v>17</v>
      </c>
      <c r="B18" s="7">
        <v>80111600</v>
      </c>
      <c r="C18" s="40" t="s">
        <v>119</v>
      </c>
      <c r="D18" s="7" t="s">
        <v>83</v>
      </c>
      <c r="E18" s="7" t="s">
        <v>8</v>
      </c>
      <c r="F18" s="7" t="s">
        <v>4</v>
      </c>
      <c r="G18" s="7" t="s">
        <v>84</v>
      </c>
      <c r="H18" s="7" t="s">
        <v>84</v>
      </c>
      <c r="I18" s="7">
        <v>11</v>
      </c>
      <c r="J18" s="7" t="s">
        <v>85</v>
      </c>
      <c r="K18" s="7" t="s">
        <v>3</v>
      </c>
      <c r="L18" s="7" t="s">
        <v>86</v>
      </c>
      <c r="M18" s="41">
        <v>71500000</v>
      </c>
      <c r="N18" s="12"/>
      <c r="O18" s="12"/>
      <c r="P18" s="12"/>
      <c r="Q18" s="12"/>
      <c r="R18" s="12"/>
      <c r="S18" s="12"/>
      <c r="T18" s="12"/>
      <c r="U18" s="7" t="s">
        <v>120</v>
      </c>
      <c r="V18" s="7"/>
      <c r="W18" s="7" t="str">
        <f t="shared" si="0"/>
        <v/>
      </c>
      <c r="X18" s="7"/>
      <c r="Y18" s="7"/>
      <c r="Z18" s="7"/>
      <c r="AA18" s="7"/>
      <c r="AB18" s="7"/>
      <c r="AC18" s="7"/>
      <c r="AD18" s="7"/>
      <c r="AE18" s="7"/>
      <c r="AF18" s="7"/>
      <c r="AG18" s="7"/>
      <c r="AH18" s="13">
        <f t="shared" si="1"/>
        <v>0</v>
      </c>
      <c r="AI18" s="7"/>
      <c r="AJ18" s="7"/>
      <c r="AK18" s="7">
        <v>1</v>
      </c>
      <c r="AL18" s="7"/>
      <c r="AM18" s="7"/>
      <c r="AN18" s="7"/>
      <c r="AO18" s="7"/>
      <c r="AP18" s="7"/>
      <c r="AQ18" s="7"/>
      <c r="AR18" s="7"/>
      <c r="AS18" s="7"/>
      <c r="AT18" s="7"/>
      <c r="AU18" s="7"/>
      <c r="AV18" s="7"/>
      <c r="AW18" s="7"/>
      <c r="AX18" s="7"/>
      <c r="AY18" s="7"/>
      <c r="AZ18" s="7"/>
    </row>
    <row r="19" spans="1:52" ht="85" customHeight="1" x14ac:dyDescent="0.35">
      <c r="A19" s="9">
        <v>18</v>
      </c>
      <c r="B19" s="7">
        <v>80111600</v>
      </c>
      <c r="C19" s="40" t="s">
        <v>121</v>
      </c>
      <c r="D19" s="7" t="s">
        <v>83</v>
      </c>
      <c r="E19" s="7" t="s">
        <v>8</v>
      </c>
      <c r="F19" s="7" t="s">
        <v>4</v>
      </c>
      <c r="G19" s="7" t="s">
        <v>84</v>
      </c>
      <c r="H19" s="7" t="s">
        <v>84</v>
      </c>
      <c r="I19" s="7">
        <v>11</v>
      </c>
      <c r="J19" s="7" t="s">
        <v>85</v>
      </c>
      <c r="K19" s="7" t="s">
        <v>3</v>
      </c>
      <c r="L19" s="7" t="s">
        <v>86</v>
      </c>
      <c r="M19" s="41">
        <v>71500000</v>
      </c>
      <c r="N19" s="12"/>
      <c r="O19" s="12"/>
      <c r="P19" s="12"/>
      <c r="Q19" s="12"/>
      <c r="R19" s="12"/>
      <c r="S19" s="12"/>
      <c r="T19" s="12"/>
      <c r="U19" s="7" t="s">
        <v>122</v>
      </c>
      <c r="V19" s="7"/>
      <c r="W19" s="7" t="str">
        <f t="shared" si="0"/>
        <v/>
      </c>
      <c r="X19" s="7"/>
      <c r="Y19" s="7"/>
      <c r="Z19" s="7"/>
      <c r="AA19" s="7"/>
      <c r="AB19" s="7"/>
      <c r="AC19" s="7"/>
      <c r="AD19" s="7"/>
      <c r="AE19" s="7"/>
      <c r="AF19" s="7"/>
      <c r="AG19" s="7"/>
      <c r="AH19" s="13">
        <f t="shared" si="1"/>
        <v>0</v>
      </c>
      <c r="AI19" s="7"/>
      <c r="AJ19" s="7"/>
      <c r="AK19" s="7">
        <v>1</v>
      </c>
      <c r="AL19" s="7"/>
      <c r="AM19" s="7"/>
      <c r="AN19" s="7"/>
      <c r="AO19" s="7"/>
      <c r="AP19" s="7"/>
      <c r="AQ19" s="7"/>
      <c r="AR19" s="7"/>
      <c r="AS19" s="7"/>
      <c r="AT19" s="7"/>
      <c r="AU19" s="7"/>
      <c r="AV19" s="7"/>
      <c r="AW19" s="7"/>
      <c r="AX19" s="7"/>
      <c r="AY19" s="7"/>
      <c r="AZ19" s="7"/>
    </row>
    <row r="20" spans="1:52" ht="85" customHeight="1" x14ac:dyDescent="0.35">
      <c r="A20" s="9">
        <v>19</v>
      </c>
      <c r="B20" s="7">
        <v>80111600</v>
      </c>
      <c r="C20" s="40" t="s">
        <v>123</v>
      </c>
      <c r="D20" s="7" t="s">
        <v>83</v>
      </c>
      <c r="E20" s="7" t="s">
        <v>8</v>
      </c>
      <c r="F20" s="7" t="s">
        <v>4</v>
      </c>
      <c r="G20" s="7" t="s">
        <v>84</v>
      </c>
      <c r="H20" s="7" t="s">
        <v>84</v>
      </c>
      <c r="I20" s="7">
        <v>11</v>
      </c>
      <c r="J20" s="7" t="s">
        <v>85</v>
      </c>
      <c r="K20" s="7" t="s">
        <v>3</v>
      </c>
      <c r="L20" s="7" t="s">
        <v>99</v>
      </c>
      <c r="M20" s="41">
        <v>71500000</v>
      </c>
      <c r="N20" s="12"/>
      <c r="O20" s="12"/>
      <c r="P20" s="12"/>
      <c r="Q20" s="12"/>
      <c r="R20" s="12"/>
      <c r="S20" s="12"/>
      <c r="T20" s="12"/>
      <c r="U20" s="7" t="s">
        <v>124</v>
      </c>
      <c r="V20" s="7"/>
      <c r="W20" s="7" t="str">
        <f t="shared" si="0"/>
        <v/>
      </c>
      <c r="X20" s="7"/>
      <c r="Y20" s="7"/>
      <c r="Z20" s="7"/>
      <c r="AA20" s="7"/>
      <c r="AB20" s="7"/>
      <c r="AC20" s="7"/>
      <c r="AD20" s="7"/>
      <c r="AE20" s="7"/>
      <c r="AF20" s="7"/>
      <c r="AG20" s="7"/>
      <c r="AH20" s="13">
        <f t="shared" si="1"/>
        <v>0</v>
      </c>
      <c r="AI20" s="7"/>
      <c r="AJ20" s="7"/>
      <c r="AK20" s="7">
        <v>1</v>
      </c>
      <c r="AL20" s="7"/>
      <c r="AM20" s="7"/>
      <c r="AN20" s="7"/>
      <c r="AO20" s="7"/>
      <c r="AP20" s="7"/>
      <c r="AQ20" s="7"/>
      <c r="AR20" s="7"/>
      <c r="AS20" s="7"/>
      <c r="AT20" s="7"/>
      <c r="AU20" s="7"/>
      <c r="AV20" s="7"/>
      <c r="AW20" s="7"/>
      <c r="AX20" s="7"/>
      <c r="AY20" s="7"/>
      <c r="AZ20" s="7"/>
    </row>
    <row r="21" spans="1:52" ht="85" customHeight="1" x14ac:dyDescent="0.35">
      <c r="A21" s="9">
        <v>20</v>
      </c>
      <c r="B21" s="7">
        <v>80111600</v>
      </c>
      <c r="C21" s="40" t="s">
        <v>125</v>
      </c>
      <c r="D21" s="7" t="s">
        <v>83</v>
      </c>
      <c r="E21" s="7" t="s">
        <v>8</v>
      </c>
      <c r="F21" s="7" t="s">
        <v>4</v>
      </c>
      <c r="G21" s="7" t="s">
        <v>84</v>
      </c>
      <c r="H21" s="7" t="s">
        <v>84</v>
      </c>
      <c r="I21" s="7">
        <v>11</v>
      </c>
      <c r="J21" s="7" t="s">
        <v>85</v>
      </c>
      <c r="K21" s="7" t="s">
        <v>3</v>
      </c>
      <c r="L21" s="7" t="s">
        <v>99</v>
      </c>
      <c r="M21" s="41">
        <v>126500000</v>
      </c>
      <c r="N21" s="12"/>
      <c r="O21" s="12"/>
      <c r="P21" s="12"/>
      <c r="Q21" s="12"/>
      <c r="R21" s="12"/>
      <c r="S21" s="12"/>
      <c r="T21" s="12"/>
      <c r="U21" s="7" t="s">
        <v>126</v>
      </c>
      <c r="V21" s="7"/>
      <c r="W21" s="7" t="str">
        <f t="shared" si="0"/>
        <v/>
      </c>
      <c r="X21" s="7"/>
      <c r="Y21" s="7"/>
      <c r="Z21" s="7"/>
      <c r="AA21" s="7"/>
      <c r="AB21" s="7"/>
      <c r="AC21" s="7"/>
      <c r="AD21" s="7"/>
      <c r="AE21" s="7"/>
      <c r="AF21" s="7"/>
      <c r="AG21" s="7"/>
      <c r="AH21" s="13">
        <f t="shared" si="1"/>
        <v>0</v>
      </c>
      <c r="AI21" s="7"/>
      <c r="AJ21" s="7"/>
      <c r="AK21" s="7">
        <v>1</v>
      </c>
      <c r="AL21" s="7"/>
      <c r="AM21" s="7"/>
      <c r="AN21" s="7"/>
      <c r="AO21" s="7"/>
      <c r="AP21" s="7"/>
      <c r="AQ21" s="7"/>
      <c r="AR21" s="7"/>
      <c r="AS21" s="7"/>
      <c r="AT21" s="7"/>
      <c r="AU21" s="7"/>
      <c r="AV21" s="7"/>
      <c r="AW21" s="7"/>
      <c r="AX21" s="7"/>
      <c r="AY21" s="7"/>
      <c r="AZ21" s="7"/>
    </row>
    <row r="22" spans="1:52" ht="85" customHeight="1" x14ac:dyDescent="0.35">
      <c r="A22" s="9">
        <v>21</v>
      </c>
      <c r="B22" s="7">
        <v>80111600</v>
      </c>
      <c r="C22" s="40" t="s">
        <v>127</v>
      </c>
      <c r="D22" s="7" t="s">
        <v>83</v>
      </c>
      <c r="E22" s="7" t="s">
        <v>8</v>
      </c>
      <c r="F22" s="7" t="s">
        <v>4</v>
      </c>
      <c r="G22" s="7" t="s">
        <v>84</v>
      </c>
      <c r="H22" s="7" t="s">
        <v>84</v>
      </c>
      <c r="I22" s="7">
        <v>11</v>
      </c>
      <c r="J22" s="7" t="s">
        <v>85</v>
      </c>
      <c r="K22" s="7" t="s">
        <v>3</v>
      </c>
      <c r="L22" s="7" t="s">
        <v>110</v>
      </c>
      <c r="M22" s="41">
        <v>143000000</v>
      </c>
      <c r="N22" s="12"/>
      <c r="O22" s="12"/>
      <c r="P22" s="12"/>
      <c r="Q22" s="12"/>
      <c r="R22" s="12"/>
      <c r="S22" s="12"/>
      <c r="T22" s="12"/>
      <c r="U22" s="7" t="s">
        <v>128</v>
      </c>
      <c r="V22" s="7"/>
      <c r="W22" s="7" t="str">
        <f t="shared" si="0"/>
        <v/>
      </c>
      <c r="X22" s="7"/>
      <c r="Y22" s="7"/>
      <c r="Z22" s="7"/>
      <c r="AA22" s="7"/>
      <c r="AB22" s="7"/>
      <c r="AC22" s="7"/>
      <c r="AD22" s="7"/>
      <c r="AE22" s="7"/>
      <c r="AF22" s="7"/>
      <c r="AG22" s="7"/>
      <c r="AH22" s="13">
        <f t="shared" si="1"/>
        <v>0</v>
      </c>
      <c r="AI22" s="7"/>
      <c r="AJ22" s="7"/>
      <c r="AK22" s="7">
        <v>1</v>
      </c>
      <c r="AL22" s="7"/>
      <c r="AM22" s="7"/>
      <c r="AN22" s="7"/>
      <c r="AO22" s="7"/>
      <c r="AP22" s="7"/>
      <c r="AQ22" s="7"/>
      <c r="AR22" s="7"/>
      <c r="AS22" s="7"/>
      <c r="AT22" s="7"/>
      <c r="AU22" s="7"/>
      <c r="AV22" s="7"/>
      <c r="AW22" s="7"/>
      <c r="AX22" s="7"/>
      <c r="AY22" s="7"/>
      <c r="AZ22" s="7"/>
    </row>
    <row r="23" spans="1:52" ht="85" customHeight="1" x14ac:dyDescent="0.35">
      <c r="A23" s="9">
        <v>22</v>
      </c>
      <c r="B23" s="7">
        <v>80111600</v>
      </c>
      <c r="C23" s="40" t="s">
        <v>129</v>
      </c>
      <c r="D23" s="7" t="s">
        <v>83</v>
      </c>
      <c r="E23" s="7" t="s">
        <v>8</v>
      </c>
      <c r="F23" s="7" t="s">
        <v>4</v>
      </c>
      <c r="G23" s="7" t="s">
        <v>84</v>
      </c>
      <c r="H23" s="7" t="s">
        <v>84</v>
      </c>
      <c r="I23" s="7">
        <v>11</v>
      </c>
      <c r="J23" s="7" t="s">
        <v>85</v>
      </c>
      <c r="K23" s="7" t="s">
        <v>3</v>
      </c>
      <c r="L23" s="7" t="s">
        <v>99</v>
      </c>
      <c r="M23" s="41">
        <v>126500000</v>
      </c>
      <c r="N23" s="12"/>
      <c r="O23" s="12"/>
      <c r="P23" s="12"/>
      <c r="Q23" s="12"/>
      <c r="R23" s="12"/>
      <c r="S23" s="12"/>
      <c r="T23" s="12"/>
      <c r="U23" s="7" t="s">
        <v>130</v>
      </c>
      <c r="V23" s="7"/>
      <c r="W23" s="7" t="str">
        <f t="shared" si="0"/>
        <v/>
      </c>
      <c r="X23" s="7"/>
      <c r="Y23" s="7"/>
      <c r="Z23" s="7"/>
      <c r="AA23" s="7"/>
      <c r="AB23" s="7"/>
      <c r="AC23" s="7"/>
      <c r="AD23" s="7"/>
      <c r="AE23" s="7"/>
      <c r="AF23" s="7"/>
      <c r="AG23" s="7"/>
      <c r="AH23" s="13">
        <f t="shared" si="1"/>
        <v>0</v>
      </c>
      <c r="AI23" s="7"/>
      <c r="AJ23" s="7"/>
      <c r="AK23" s="7">
        <v>1</v>
      </c>
      <c r="AL23" s="7"/>
      <c r="AM23" s="7"/>
      <c r="AN23" s="7"/>
      <c r="AO23" s="7"/>
      <c r="AP23" s="7"/>
      <c r="AQ23" s="7"/>
      <c r="AR23" s="7"/>
      <c r="AS23" s="7"/>
      <c r="AT23" s="7"/>
      <c r="AU23" s="7"/>
      <c r="AV23" s="7"/>
      <c r="AW23" s="7"/>
      <c r="AX23" s="7"/>
      <c r="AY23" s="7"/>
      <c r="AZ23" s="7"/>
    </row>
    <row r="24" spans="1:52" ht="85" customHeight="1" x14ac:dyDescent="0.35">
      <c r="A24" s="9">
        <v>23</v>
      </c>
      <c r="B24" s="7">
        <v>80111600</v>
      </c>
      <c r="C24" s="40" t="s">
        <v>131</v>
      </c>
      <c r="D24" s="7" t="s">
        <v>83</v>
      </c>
      <c r="E24" s="7" t="s">
        <v>8</v>
      </c>
      <c r="F24" s="7" t="s">
        <v>4</v>
      </c>
      <c r="G24" s="7" t="s">
        <v>84</v>
      </c>
      <c r="H24" s="7" t="s">
        <v>84</v>
      </c>
      <c r="I24" s="7">
        <v>11</v>
      </c>
      <c r="J24" s="7" t="s">
        <v>85</v>
      </c>
      <c r="K24" s="7" t="s">
        <v>3</v>
      </c>
      <c r="L24" s="7" t="s">
        <v>99</v>
      </c>
      <c r="M24" s="41">
        <v>126500000</v>
      </c>
      <c r="N24" s="12"/>
      <c r="O24" s="12"/>
      <c r="P24" s="12"/>
      <c r="Q24" s="12"/>
      <c r="R24" s="12"/>
      <c r="S24" s="12"/>
      <c r="T24" s="12"/>
      <c r="U24" s="7" t="s">
        <v>132</v>
      </c>
      <c r="V24" s="7"/>
      <c r="W24" s="7" t="str">
        <f t="shared" si="0"/>
        <v/>
      </c>
      <c r="X24" s="7"/>
      <c r="Y24" s="7"/>
      <c r="Z24" s="7"/>
      <c r="AA24" s="7"/>
      <c r="AB24" s="7"/>
      <c r="AC24" s="7"/>
      <c r="AD24" s="7"/>
      <c r="AE24" s="7"/>
      <c r="AF24" s="7"/>
      <c r="AG24" s="7"/>
      <c r="AH24" s="13">
        <f t="shared" si="1"/>
        <v>0</v>
      </c>
      <c r="AI24" s="7"/>
      <c r="AJ24" s="7"/>
      <c r="AK24" s="7">
        <v>1</v>
      </c>
      <c r="AL24" s="7"/>
      <c r="AM24" s="7"/>
      <c r="AN24" s="7"/>
      <c r="AO24" s="7"/>
      <c r="AP24" s="7"/>
      <c r="AQ24" s="7"/>
      <c r="AR24" s="7"/>
      <c r="AS24" s="7"/>
      <c r="AT24" s="7"/>
      <c r="AU24" s="7"/>
      <c r="AV24" s="7"/>
      <c r="AW24" s="7"/>
      <c r="AX24" s="7"/>
      <c r="AY24" s="7"/>
      <c r="AZ24" s="7"/>
    </row>
    <row r="25" spans="1:52" ht="85" customHeight="1" x14ac:dyDescent="0.35">
      <c r="A25" s="9">
        <v>24</v>
      </c>
      <c r="B25" s="7">
        <v>80111600</v>
      </c>
      <c r="C25" s="40" t="s">
        <v>133</v>
      </c>
      <c r="D25" s="7" t="s">
        <v>83</v>
      </c>
      <c r="E25" s="7" t="s">
        <v>8</v>
      </c>
      <c r="F25" s="7" t="s">
        <v>4</v>
      </c>
      <c r="G25" s="7" t="s">
        <v>84</v>
      </c>
      <c r="H25" s="7" t="s">
        <v>84</v>
      </c>
      <c r="I25" s="7">
        <v>11</v>
      </c>
      <c r="J25" s="7" t="s">
        <v>85</v>
      </c>
      <c r="K25" s="7" t="s">
        <v>3</v>
      </c>
      <c r="L25" s="7" t="s">
        <v>99</v>
      </c>
      <c r="M25" s="41">
        <v>126500000</v>
      </c>
      <c r="N25" s="12"/>
      <c r="O25" s="12"/>
      <c r="P25" s="12"/>
      <c r="Q25" s="12"/>
      <c r="R25" s="12"/>
      <c r="S25" s="12"/>
      <c r="T25" s="12"/>
      <c r="U25" s="7" t="s">
        <v>134</v>
      </c>
      <c r="V25" s="7"/>
      <c r="W25" s="7" t="str">
        <f t="shared" si="0"/>
        <v/>
      </c>
      <c r="X25" s="7"/>
      <c r="Y25" s="7"/>
      <c r="Z25" s="7"/>
      <c r="AA25" s="7"/>
      <c r="AB25" s="7"/>
      <c r="AC25" s="7"/>
      <c r="AD25" s="7"/>
      <c r="AE25" s="7"/>
      <c r="AF25" s="7"/>
      <c r="AG25" s="7"/>
      <c r="AH25" s="13">
        <f t="shared" si="1"/>
        <v>0</v>
      </c>
      <c r="AI25" s="7"/>
      <c r="AJ25" s="7"/>
      <c r="AK25" s="7">
        <v>1</v>
      </c>
      <c r="AL25" s="7"/>
      <c r="AM25" s="7"/>
      <c r="AN25" s="7"/>
      <c r="AO25" s="7"/>
      <c r="AP25" s="7"/>
      <c r="AQ25" s="7"/>
      <c r="AR25" s="7"/>
      <c r="AS25" s="7"/>
      <c r="AT25" s="7"/>
      <c r="AU25" s="7"/>
      <c r="AV25" s="7"/>
      <c r="AW25" s="7"/>
      <c r="AX25" s="7"/>
      <c r="AY25" s="7"/>
      <c r="AZ25" s="7"/>
    </row>
    <row r="26" spans="1:52" ht="85" customHeight="1" x14ac:dyDescent="0.35">
      <c r="A26" s="9">
        <v>25</v>
      </c>
      <c r="B26" s="7">
        <v>80111600</v>
      </c>
      <c r="C26" s="40" t="s">
        <v>135</v>
      </c>
      <c r="D26" s="7" t="s">
        <v>83</v>
      </c>
      <c r="E26" s="7" t="s">
        <v>8</v>
      </c>
      <c r="F26" s="7" t="s">
        <v>4</v>
      </c>
      <c r="G26" s="7" t="s">
        <v>84</v>
      </c>
      <c r="H26" s="7" t="s">
        <v>84</v>
      </c>
      <c r="I26" s="7">
        <v>11</v>
      </c>
      <c r="J26" s="7" t="s">
        <v>85</v>
      </c>
      <c r="K26" s="7" t="s">
        <v>3</v>
      </c>
      <c r="L26" s="7" t="s">
        <v>99</v>
      </c>
      <c r="M26" s="41">
        <v>126500000</v>
      </c>
      <c r="N26" s="12"/>
      <c r="O26" s="12"/>
      <c r="P26" s="12"/>
      <c r="Q26" s="12"/>
      <c r="R26" s="12"/>
      <c r="S26" s="12"/>
      <c r="T26" s="12"/>
      <c r="U26" s="7" t="s">
        <v>136</v>
      </c>
      <c r="V26" s="7"/>
      <c r="W26" s="7" t="str">
        <f t="shared" si="0"/>
        <v/>
      </c>
      <c r="X26" s="7"/>
      <c r="Y26" s="7"/>
      <c r="Z26" s="7"/>
      <c r="AA26" s="7"/>
      <c r="AB26" s="7"/>
      <c r="AC26" s="7"/>
      <c r="AD26" s="7"/>
      <c r="AE26" s="7"/>
      <c r="AF26" s="7"/>
      <c r="AG26" s="7"/>
      <c r="AH26" s="13">
        <f t="shared" si="1"/>
        <v>0</v>
      </c>
      <c r="AI26" s="7"/>
      <c r="AJ26" s="7"/>
      <c r="AK26" s="7">
        <v>1</v>
      </c>
      <c r="AL26" s="7"/>
      <c r="AM26" s="7"/>
      <c r="AN26" s="7"/>
      <c r="AO26" s="7"/>
      <c r="AP26" s="7"/>
      <c r="AQ26" s="7"/>
      <c r="AR26" s="7"/>
      <c r="AS26" s="7"/>
      <c r="AT26" s="7"/>
      <c r="AU26" s="7"/>
      <c r="AV26" s="7"/>
      <c r="AW26" s="7"/>
      <c r="AX26" s="7"/>
      <c r="AY26" s="7"/>
      <c r="AZ26" s="7"/>
    </row>
    <row r="27" spans="1:52" ht="85" customHeight="1" x14ac:dyDescent="0.35">
      <c r="A27" s="9">
        <v>26</v>
      </c>
      <c r="B27" s="7">
        <v>80111600</v>
      </c>
      <c r="C27" s="40" t="s">
        <v>137</v>
      </c>
      <c r="D27" s="7" t="s">
        <v>83</v>
      </c>
      <c r="E27" s="7" t="s">
        <v>8</v>
      </c>
      <c r="F27" s="7" t="s">
        <v>4</v>
      </c>
      <c r="G27" s="7" t="s">
        <v>84</v>
      </c>
      <c r="H27" s="7" t="s">
        <v>84</v>
      </c>
      <c r="I27" s="7">
        <v>11</v>
      </c>
      <c r="J27" s="7" t="s">
        <v>85</v>
      </c>
      <c r="K27" s="7" t="s">
        <v>3</v>
      </c>
      <c r="L27" s="7" t="s">
        <v>99</v>
      </c>
      <c r="M27" s="41">
        <v>143000000</v>
      </c>
      <c r="N27" s="12"/>
      <c r="O27" s="12"/>
      <c r="P27" s="12"/>
      <c r="Q27" s="12"/>
      <c r="R27" s="12"/>
      <c r="S27" s="12"/>
      <c r="T27" s="12"/>
      <c r="U27" s="7" t="s">
        <v>138</v>
      </c>
      <c r="V27" s="7"/>
      <c r="W27" s="7" t="str">
        <f t="shared" si="0"/>
        <v/>
      </c>
      <c r="X27" s="7"/>
      <c r="Y27" s="7"/>
      <c r="Z27" s="7"/>
      <c r="AA27" s="7"/>
      <c r="AB27" s="7"/>
      <c r="AC27" s="7"/>
      <c r="AD27" s="7"/>
      <c r="AE27" s="7"/>
      <c r="AF27" s="7"/>
      <c r="AG27" s="7"/>
      <c r="AH27" s="13">
        <f t="shared" si="1"/>
        <v>0</v>
      </c>
      <c r="AI27" s="7"/>
      <c r="AJ27" s="7"/>
      <c r="AK27" s="7">
        <v>1</v>
      </c>
      <c r="AL27" s="7"/>
      <c r="AM27" s="7"/>
      <c r="AN27" s="7"/>
      <c r="AO27" s="7"/>
      <c r="AP27" s="7"/>
      <c r="AQ27" s="7"/>
      <c r="AR27" s="7"/>
      <c r="AS27" s="7"/>
      <c r="AT27" s="7"/>
      <c r="AU27" s="7"/>
      <c r="AV27" s="7"/>
      <c r="AW27" s="7"/>
      <c r="AX27" s="7"/>
      <c r="AY27" s="7"/>
      <c r="AZ27" s="7"/>
    </row>
    <row r="28" spans="1:52" ht="85" customHeight="1" x14ac:dyDescent="0.35">
      <c r="A28" s="9">
        <v>27</v>
      </c>
      <c r="B28" s="7">
        <v>80111600</v>
      </c>
      <c r="C28" s="40" t="s">
        <v>139</v>
      </c>
      <c r="D28" s="7" t="s">
        <v>83</v>
      </c>
      <c r="E28" s="7" t="s">
        <v>8</v>
      </c>
      <c r="F28" s="7" t="s">
        <v>4</v>
      </c>
      <c r="G28" s="7" t="s">
        <v>84</v>
      </c>
      <c r="H28" s="7" t="s">
        <v>84</v>
      </c>
      <c r="I28" s="7">
        <v>10</v>
      </c>
      <c r="J28" s="7" t="s">
        <v>85</v>
      </c>
      <c r="K28" s="7" t="s">
        <v>3</v>
      </c>
      <c r="L28" s="7" t="s">
        <v>99</v>
      </c>
      <c r="M28" s="41">
        <v>115000000</v>
      </c>
      <c r="N28" s="12"/>
      <c r="O28" s="12"/>
      <c r="P28" s="12"/>
      <c r="Q28" s="12"/>
      <c r="R28" s="12"/>
      <c r="S28" s="12"/>
      <c r="T28" s="12"/>
      <c r="U28" s="7" t="s">
        <v>140</v>
      </c>
      <c r="V28" s="7"/>
      <c r="W28" s="7" t="str">
        <f t="shared" si="0"/>
        <v/>
      </c>
      <c r="X28" s="7"/>
      <c r="Y28" s="7"/>
      <c r="Z28" s="7"/>
      <c r="AA28" s="7"/>
      <c r="AB28" s="7"/>
      <c r="AC28" s="7"/>
      <c r="AD28" s="7"/>
      <c r="AE28" s="7"/>
      <c r="AF28" s="7"/>
      <c r="AG28" s="7"/>
      <c r="AH28" s="13">
        <f t="shared" si="1"/>
        <v>0</v>
      </c>
      <c r="AI28" s="7"/>
      <c r="AJ28" s="7"/>
      <c r="AK28" s="7">
        <v>1</v>
      </c>
      <c r="AL28" s="7"/>
      <c r="AM28" s="7"/>
      <c r="AN28" s="7"/>
      <c r="AO28" s="7"/>
      <c r="AP28" s="7"/>
      <c r="AQ28" s="7"/>
      <c r="AR28" s="7"/>
      <c r="AS28" s="7"/>
      <c r="AT28" s="7"/>
      <c r="AU28" s="7"/>
      <c r="AV28" s="7"/>
      <c r="AW28" s="7"/>
      <c r="AX28" s="7"/>
      <c r="AY28" s="7"/>
      <c r="AZ28" s="7"/>
    </row>
    <row r="29" spans="1:52" ht="85" customHeight="1" x14ac:dyDescent="0.35">
      <c r="A29" s="9">
        <v>28</v>
      </c>
      <c r="B29" s="7">
        <v>80111600</v>
      </c>
      <c r="C29" s="40" t="s">
        <v>141</v>
      </c>
      <c r="D29" s="7" t="s">
        <v>83</v>
      </c>
      <c r="E29" s="7" t="s">
        <v>8</v>
      </c>
      <c r="F29" s="7" t="s">
        <v>4</v>
      </c>
      <c r="G29" s="7" t="s">
        <v>84</v>
      </c>
      <c r="H29" s="7" t="s">
        <v>84</v>
      </c>
      <c r="I29" s="7">
        <v>10</v>
      </c>
      <c r="J29" s="7" t="s">
        <v>85</v>
      </c>
      <c r="K29" s="7" t="s">
        <v>3</v>
      </c>
      <c r="L29" s="7" t="s">
        <v>99</v>
      </c>
      <c r="M29" s="41">
        <v>70000000</v>
      </c>
      <c r="N29" s="12"/>
      <c r="O29" s="12"/>
      <c r="P29" s="12"/>
      <c r="Q29" s="12"/>
      <c r="R29" s="12"/>
      <c r="S29" s="12"/>
      <c r="T29" s="12"/>
      <c r="U29" s="7" t="s">
        <v>142</v>
      </c>
      <c r="V29" s="7"/>
      <c r="W29" s="7" t="str">
        <f t="shared" si="0"/>
        <v/>
      </c>
      <c r="X29" s="7"/>
      <c r="Y29" s="7"/>
      <c r="Z29" s="7"/>
      <c r="AA29" s="7"/>
      <c r="AB29" s="7"/>
      <c r="AC29" s="7"/>
      <c r="AD29" s="7"/>
      <c r="AE29" s="7"/>
      <c r="AF29" s="7"/>
      <c r="AG29" s="7"/>
      <c r="AH29" s="13">
        <f t="shared" si="1"/>
        <v>0</v>
      </c>
      <c r="AI29" s="7"/>
      <c r="AJ29" s="7"/>
      <c r="AK29" s="7">
        <v>1</v>
      </c>
      <c r="AL29" s="7"/>
      <c r="AM29" s="7"/>
      <c r="AN29" s="7"/>
      <c r="AO29" s="7"/>
      <c r="AP29" s="7"/>
      <c r="AQ29" s="7"/>
      <c r="AR29" s="7"/>
      <c r="AS29" s="7"/>
      <c r="AT29" s="7"/>
      <c r="AU29" s="7"/>
      <c r="AV29" s="7"/>
      <c r="AW29" s="7"/>
      <c r="AX29" s="7"/>
      <c r="AY29" s="7"/>
      <c r="AZ29" s="7"/>
    </row>
    <row r="30" spans="1:52" ht="85" customHeight="1" x14ac:dyDescent="0.35">
      <c r="A30" s="9">
        <v>29</v>
      </c>
      <c r="B30" s="7">
        <v>80111600</v>
      </c>
      <c r="C30" s="40" t="s">
        <v>143</v>
      </c>
      <c r="D30" s="7" t="s">
        <v>83</v>
      </c>
      <c r="E30" s="7" t="s">
        <v>8</v>
      </c>
      <c r="F30" s="7" t="s">
        <v>4</v>
      </c>
      <c r="G30" s="7" t="s">
        <v>84</v>
      </c>
      <c r="H30" s="7" t="s">
        <v>84</v>
      </c>
      <c r="I30" s="7">
        <v>10</v>
      </c>
      <c r="J30" s="7" t="s">
        <v>85</v>
      </c>
      <c r="K30" s="7" t="s">
        <v>3</v>
      </c>
      <c r="L30" s="7" t="s">
        <v>86</v>
      </c>
      <c r="M30" s="41">
        <v>87000000</v>
      </c>
      <c r="N30" s="12"/>
      <c r="O30" s="12"/>
      <c r="P30" s="12"/>
      <c r="Q30" s="12"/>
      <c r="R30" s="12"/>
      <c r="S30" s="12"/>
      <c r="T30" s="12"/>
      <c r="U30" s="7" t="s">
        <v>144</v>
      </c>
      <c r="V30" s="7"/>
      <c r="W30" s="7" t="str">
        <f t="shared" si="0"/>
        <v/>
      </c>
      <c r="X30" s="7"/>
      <c r="Y30" s="7"/>
      <c r="Z30" s="7"/>
      <c r="AA30" s="7"/>
      <c r="AB30" s="7"/>
      <c r="AC30" s="7"/>
      <c r="AD30" s="7"/>
      <c r="AE30" s="7"/>
      <c r="AF30" s="7"/>
      <c r="AG30" s="7"/>
      <c r="AH30" s="13">
        <f t="shared" si="1"/>
        <v>0</v>
      </c>
      <c r="AI30" s="7"/>
      <c r="AJ30" s="7"/>
      <c r="AK30" s="7">
        <v>1</v>
      </c>
      <c r="AL30" s="7"/>
      <c r="AM30" s="7"/>
      <c r="AN30" s="7"/>
      <c r="AO30" s="7"/>
      <c r="AP30" s="7"/>
      <c r="AQ30" s="7"/>
      <c r="AR30" s="7"/>
      <c r="AS30" s="7"/>
      <c r="AT30" s="7"/>
      <c r="AU30" s="7"/>
      <c r="AV30" s="7"/>
      <c r="AW30" s="7"/>
      <c r="AX30" s="7"/>
      <c r="AY30" s="7"/>
      <c r="AZ30" s="7"/>
    </row>
    <row r="31" spans="1:52" ht="85" customHeight="1" x14ac:dyDescent="0.35">
      <c r="A31" s="9">
        <v>30</v>
      </c>
      <c r="B31" s="7">
        <v>80111600</v>
      </c>
      <c r="C31" s="40" t="s">
        <v>145</v>
      </c>
      <c r="D31" s="7" t="s">
        <v>83</v>
      </c>
      <c r="E31" s="7" t="s">
        <v>8</v>
      </c>
      <c r="F31" s="7" t="s">
        <v>4</v>
      </c>
      <c r="G31" s="7" t="s">
        <v>84</v>
      </c>
      <c r="H31" s="7" t="s">
        <v>84</v>
      </c>
      <c r="I31" s="7">
        <v>10</v>
      </c>
      <c r="J31" s="7" t="s">
        <v>85</v>
      </c>
      <c r="K31" s="7" t="s">
        <v>3</v>
      </c>
      <c r="L31" s="7" t="s">
        <v>99</v>
      </c>
      <c r="M31" s="41">
        <v>115000000</v>
      </c>
      <c r="N31" s="12"/>
      <c r="O31" s="12"/>
      <c r="P31" s="12"/>
      <c r="Q31" s="12"/>
      <c r="R31" s="12"/>
      <c r="S31" s="12"/>
      <c r="T31" s="12"/>
      <c r="U31" s="7" t="s">
        <v>146</v>
      </c>
      <c r="V31" s="7"/>
      <c r="W31" s="7" t="str">
        <f t="shared" si="0"/>
        <v/>
      </c>
      <c r="X31" s="7"/>
      <c r="Y31" s="7"/>
      <c r="Z31" s="7"/>
      <c r="AA31" s="7"/>
      <c r="AB31" s="7"/>
      <c r="AC31" s="7"/>
      <c r="AD31" s="7"/>
      <c r="AE31" s="7"/>
      <c r="AF31" s="7"/>
      <c r="AG31" s="7"/>
      <c r="AH31" s="13">
        <f t="shared" si="1"/>
        <v>0</v>
      </c>
      <c r="AI31" s="7"/>
      <c r="AJ31" s="7"/>
      <c r="AK31" s="7">
        <v>1</v>
      </c>
      <c r="AL31" s="7"/>
      <c r="AM31" s="7"/>
      <c r="AN31" s="7"/>
      <c r="AO31" s="7"/>
      <c r="AP31" s="7"/>
      <c r="AQ31" s="7"/>
      <c r="AR31" s="7"/>
      <c r="AS31" s="7"/>
      <c r="AT31" s="7"/>
      <c r="AU31" s="7"/>
      <c r="AV31" s="7"/>
      <c r="AW31" s="7"/>
      <c r="AX31" s="7"/>
      <c r="AY31" s="7"/>
      <c r="AZ31" s="7"/>
    </row>
    <row r="32" spans="1:52" ht="85" customHeight="1" x14ac:dyDescent="0.35">
      <c r="A32" s="9">
        <v>31</v>
      </c>
      <c r="B32" s="7">
        <v>80111600</v>
      </c>
      <c r="C32" s="40" t="s">
        <v>147</v>
      </c>
      <c r="D32" s="7" t="s">
        <v>83</v>
      </c>
      <c r="E32" s="7" t="s">
        <v>8</v>
      </c>
      <c r="F32" s="7" t="s">
        <v>4</v>
      </c>
      <c r="G32" s="7" t="s">
        <v>84</v>
      </c>
      <c r="H32" s="7" t="s">
        <v>84</v>
      </c>
      <c r="I32" s="7">
        <v>10</v>
      </c>
      <c r="J32" s="7" t="s">
        <v>85</v>
      </c>
      <c r="K32" s="7" t="s">
        <v>3</v>
      </c>
      <c r="L32" s="7" t="s">
        <v>86</v>
      </c>
      <c r="M32" s="41">
        <v>115000000</v>
      </c>
      <c r="N32" s="12"/>
      <c r="O32" s="12"/>
      <c r="P32" s="12"/>
      <c r="Q32" s="12"/>
      <c r="R32" s="12"/>
      <c r="S32" s="12"/>
      <c r="T32" s="12"/>
      <c r="U32" s="7" t="s">
        <v>148</v>
      </c>
      <c r="V32" s="7"/>
      <c r="W32" s="7" t="str">
        <f t="shared" si="0"/>
        <v/>
      </c>
      <c r="X32" s="7"/>
      <c r="Y32" s="7"/>
      <c r="Z32" s="7"/>
      <c r="AA32" s="7"/>
      <c r="AB32" s="7"/>
      <c r="AC32" s="7"/>
      <c r="AD32" s="7"/>
      <c r="AE32" s="7"/>
      <c r="AF32" s="7"/>
      <c r="AG32" s="7"/>
      <c r="AH32" s="13">
        <f t="shared" si="1"/>
        <v>0</v>
      </c>
      <c r="AI32" s="7"/>
      <c r="AJ32" s="7"/>
      <c r="AK32" s="7">
        <v>1</v>
      </c>
      <c r="AL32" s="7"/>
      <c r="AM32" s="7"/>
      <c r="AN32" s="7"/>
      <c r="AO32" s="7"/>
      <c r="AP32" s="7"/>
      <c r="AQ32" s="7"/>
      <c r="AR32" s="7"/>
      <c r="AS32" s="7"/>
      <c r="AT32" s="7"/>
      <c r="AU32" s="7"/>
      <c r="AV32" s="7"/>
      <c r="AW32" s="7"/>
      <c r="AX32" s="7"/>
      <c r="AY32" s="7"/>
      <c r="AZ32" s="7"/>
    </row>
    <row r="33" spans="1:52" ht="85" customHeight="1" x14ac:dyDescent="0.35">
      <c r="A33" s="9">
        <v>32</v>
      </c>
      <c r="B33" s="7">
        <v>80111600</v>
      </c>
      <c r="C33" s="40" t="s">
        <v>149</v>
      </c>
      <c r="D33" s="7" t="s">
        <v>83</v>
      </c>
      <c r="E33" s="7" t="s">
        <v>8</v>
      </c>
      <c r="F33" s="7" t="s">
        <v>4</v>
      </c>
      <c r="G33" s="7" t="s">
        <v>84</v>
      </c>
      <c r="H33" s="7" t="s">
        <v>84</v>
      </c>
      <c r="I33" s="7">
        <v>10</v>
      </c>
      <c r="J33" s="7" t="s">
        <v>85</v>
      </c>
      <c r="K33" s="7" t="s">
        <v>3</v>
      </c>
      <c r="L33" s="7" t="s">
        <v>86</v>
      </c>
      <c r="M33" s="41">
        <v>180000000</v>
      </c>
      <c r="N33" s="12"/>
      <c r="O33" s="12"/>
      <c r="P33" s="12"/>
      <c r="Q33" s="12"/>
      <c r="R33" s="12"/>
      <c r="S33" s="12"/>
      <c r="T33" s="12"/>
      <c r="U33" s="7" t="s">
        <v>150</v>
      </c>
      <c r="V33" s="7"/>
      <c r="W33" s="7" t="str">
        <f t="shared" si="0"/>
        <v/>
      </c>
      <c r="X33" s="7"/>
      <c r="Y33" s="7"/>
      <c r="Z33" s="7"/>
      <c r="AA33" s="7"/>
      <c r="AB33" s="7"/>
      <c r="AC33" s="7"/>
      <c r="AD33" s="7"/>
      <c r="AE33" s="7"/>
      <c r="AF33" s="7"/>
      <c r="AG33" s="7"/>
      <c r="AH33" s="13">
        <f t="shared" si="1"/>
        <v>0</v>
      </c>
      <c r="AI33" s="7"/>
      <c r="AJ33" s="7"/>
      <c r="AK33" s="7">
        <v>1</v>
      </c>
      <c r="AL33" s="7"/>
      <c r="AM33" s="7"/>
      <c r="AN33" s="7"/>
      <c r="AO33" s="7"/>
      <c r="AP33" s="7"/>
      <c r="AQ33" s="7"/>
      <c r="AR33" s="7"/>
      <c r="AS33" s="7"/>
      <c r="AT33" s="7"/>
      <c r="AU33" s="7"/>
      <c r="AV33" s="7"/>
      <c r="AW33" s="7"/>
      <c r="AX33" s="7"/>
      <c r="AY33" s="7"/>
      <c r="AZ33" s="7"/>
    </row>
    <row r="34" spans="1:52" ht="85" customHeight="1" x14ac:dyDescent="0.35">
      <c r="A34" s="9">
        <v>33</v>
      </c>
      <c r="B34" s="7">
        <v>80111600</v>
      </c>
      <c r="C34" s="40" t="s">
        <v>151</v>
      </c>
      <c r="D34" s="7" t="s">
        <v>83</v>
      </c>
      <c r="E34" s="7" t="s">
        <v>8</v>
      </c>
      <c r="F34" s="7" t="s">
        <v>4</v>
      </c>
      <c r="G34" s="7" t="s">
        <v>84</v>
      </c>
      <c r="H34" s="7" t="s">
        <v>84</v>
      </c>
      <c r="I34" s="7">
        <v>10</v>
      </c>
      <c r="J34" s="7" t="s">
        <v>85</v>
      </c>
      <c r="K34" s="7" t="s">
        <v>3</v>
      </c>
      <c r="L34" s="7" t="s">
        <v>86</v>
      </c>
      <c r="M34" s="41">
        <v>115000000</v>
      </c>
      <c r="N34" s="12"/>
      <c r="O34" s="12"/>
      <c r="P34" s="12"/>
      <c r="Q34" s="12"/>
      <c r="R34" s="12"/>
      <c r="S34" s="12"/>
      <c r="T34" s="12"/>
      <c r="U34" s="7" t="s">
        <v>152</v>
      </c>
      <c r="V34" s="7"/>
      <c r="W34" s="7" t="str">
        <f t="shared" si="0"/>
        <v/>
      </c>
      <c r="X34" s="7"/>
      <c r="Y34" s="7"/>
      <c r="Z34" s="7"/>
      <c r="AA34" s="7"/>
      <c r="AB34" s="7"/>
      <c r="AC34" s="7"/>
      <c r="AD34" s="7"/>
      <c r="AE34" s="7"/>
      <c r="AF34" s="7"/>
      <c r="AG34" s="7"/>
      <c r="AH34" s="13">
        <f t="shared" si="1"/>
        <v>0</v>
      </c>
      <c r="AI34" s="7"/>
      <c r="AJ34" s="7"/>
      <c r="AK34" s="7">
        <v>1</v>
      </c>
      <c r="AL34" s="7"/>
      <c r="AM34" s="7"/>
      <c r="AN34" s="7"/>
      <c r="AO34" s="7"/>
      <c r="AP34" s="7"/>
      <c r="AQ34" s="7"/>
      <c r="AR34" s="7"/>
      <c r="AS34" s="7"/>
      <c r="AT34" s="7"/>
      <c r="AU34" s="7"/>
      <c r="AV34" s="7"/>
      <c r="AW34" s="7"/>
      <c r="AX34" s="7"/>
      <c r="AY34" s="7"/>
      <c r="AZ34" s="7"/>
    </row>
    <row r="35" spans="1:52" ht="85" customHeight="1" x14ac:dyDescent="0.35">
      <c r="A35" s="9">
        <v>34</v>
      </c>
      <c r="B35" s="7">
        <v>80111600</v>
      </c>
      <c r="C35" s="40" t="s">
        <v>153</v>
      </c>
      <c r="D35" s="7" t="s">
        <v>83</v>
      </c>
      <c r="E35" s="7" t="s">
        <v>8</v>
      </c>
      <c r="F35" s="7" t="s">
        <v>4</v>
      </c>
      <c r="G35" s="7" t="s">
        <v>84</v>
      </c>
      <c r="H35" s="7" t="s">
        <v>84</v>
      </c>
      <c r="I35" s="7">
        <v>11</v>
      </c>
      <c r="J35" s="7" t="s">
        <v>154</v>
      </c>
      <c r="K35" s="7" t="s">
        <v>3</v>
      </c>
      <c r="L35" s="7" t="s">
        <v>86</v>
      </c>
      <c r="M35" s="41">
        <v>126500000</v>
      </c>
      <c r="N35" s="12"/>
      <c r="O35" s="12"/>
      <c r="P35" s="12"/>
      <c r="Q35" s="12"/>
      <c r="R35" s="12"/>
      <c r="S35" s="12"/>
      <c r="T35" s="12"/>
      <c r="U35" s="7" t="s">
        <v>155</v>
      </c>
      <c r="V35" s="7"/>
      <c r="W35" s="7" t="str">
        <f t="shared" si="0"/>
        <v/>
      </c>
      <c r="X35" s="7"/>
      <c r="Y35" s="7"/>
      <c r="Z35" s="7"/>
      <c r="AA35" s="7"/>
      <c r="AB35" s="7"/>
      <c r="AC35" s="7"/>
      <c r="AD35" s="7"/>
      <c r="AE35" s="7"/>
      <c r="AF35" s="7"/>
      <c r="AG35" s="7"/>
      <c r="AH35" s="13">
        <f t="shared" si="1"/>
        <v>0</v>
      </c>
      <c r="AI35" s="7"/>
      <c r="AJ35" s="7"/>
      <c r="AK35" s="7">
        <v>1</v>
      </c>
      <c r="AL35" s="7"/>
      <c r="AM35" s="7"/>
      <c r="AN35" s="7"/>
      <c r="AO35" s="7"/>
      <c r="AP35" s="7"/>
      <c r="AQ35" s="7"/>
      <c r="AR35" s="7"/>
      <c r="AS35" s="7"/>
      <c r="AT35" s="7"/>
      <c r="AU35" s="7"/>
      <c r="AV35" s="7"/>
      <c r="AW35" s="7"/>
      <c r="AX35" s="7"/>
      <c r="AY35" s="7"/>
      <c r="AZ35" s="7"/>
    </row>
    <row r="36" spans="1:52" ht="85" customHeight="1" x14ac:dyDescent="0.35">
      <c r="A36" s="9">
        <v>35</v>
      </c>
      <c r="B36" s="7">
        <v>80111600</v>
      </c>
      <c r="C36" s="40" t="s">
        <v>156</v>
      </c>
      <c r="D36" s="7" t="s">
        <v>83</v>
      </c>
      <c r="E36" s="7" t="s">
        <v>8</v>
      </c>
      <c r="F36" s="7" t="s">
        <v>4</v>
      </c>
      <c r="G36" s="7" t="s">
        <v>84</v>
      </c>
      <c r="H36" s="7" t="s">
        <v>84</v>
      </c>
      <c r="I36" s="7">
        <v>11</v>
      </c>
      <c r="J36" s="7" t="s">
        <v>85</v>
      </c>
      <c r="K36" s="7" t="s">
        <v>3</v>
      </c>
      <c r="L36" s="7" t="s">
        <v>157</v>
      </c>
      <c r="M36" s="41">
        <v>71500000</v>
      </c>
      <c r="N36" s="12"/>
      <c r="O36" s="12"/>
      <c r="P36" s="12"/>
      <c r="Q36" s="12"/>
      <c r="R36" s="12"/>
      <c r="S36" s="12"/>
      <c r="T36" s="12"/>
      <c r="U36" s="7" t="s">
        <v>158</v>
      </c>
      <c r="V36" s="7"/>
      <c r="W36" s="7" t="str">
        <f t="shared" si="0"/>
        <v/>
      </c>
      <c r="X36" s="7"/>
      <c r="Y36" s="7"/>
      <c r="Z36" s="7"/>
      <c r="AA36" s="7"/>
      <c r="AB36" s="7"/>
      <c r="AC36" s="7"/>
      <c r="AD36" s="7"/>
      <c r="AE36" s="7"/>
      <c r="AF36" s="7"/>
      <c r="AG36" s="7"/>
      <c r="AH36" s="13">
        <f t="shared" si="1"/>
        <v>0</v>
      </c>
      <c r="AI36" s="7"/>
      <c r="AJ36" s="7"/>
      <c r="AK36" s="7">
        <v>1</v>
      </c>
      <c r="AL36" s="7"/>
      <c r="AM36" s="7"/>
      <c r="AN36" s="7"/>
      <c r="AO36" s="7"/>
      <c r="AP36" s="7"/>
      <c r="AQ36" s="7"/>
      <c r="AR36" s="7"/>
      <c r="AS36" s="7"/>
      <c r="AT36" s="7"/>
      <c r="AU36" s="7"/>
      <c r="AV36" s="7"/>
      <c r="AW36" s="7"/>
      <c r="AX36" s="7"/>
      <c r="AY36" s="7"/>
      <c r="AZ36" s="7"/>
    </row>
    <row r="37" spans="1:52" ht="85" customHeight="1" x14ac:dyDescent="0.35">
      <c r="A37" s="9">
        <v>36</v>
      </c>
      <c r="B37" s="7">
        <v>80111600</v>
      </c>
      <c r="C37" s="40" t="s">
        <v>159</v>
      </c>
      <c r="D37" s="7" t="s">
        <v>83</v>
      </c>
      <c r="E37" s="7" t="s">
        <v>8</v>
      </c>
      <c r="F37" s="7" t="s">
        <v>4</v>
      </c>
      <c r="G37" s="7" t="s">
        <v>84</v>
      </c>
      <c r="H37" s="7" t="s">
        <v>84</v>
      </c>
      <c r="I37" s="7">
        <v>11</v>
      </c>
      <c r="J37" s="7" t="s">
        <v>85</v>
      </c>
      <c r="K37" s="7" t="s">
        <v>3</v>
      </c>
      <c r="L37" s="7" t="s">
        <v>160</v>
      </c>
      <c r="M37" s="41">
        <v>126500000</v>
      </c>
      <c r="N37" s="12"/>
      <c r="O37" s="12"/>
      <c r="P37" s="12"/>
      <c r="Q37" s="12"/>
      <c r="R37" s="12"/>
      <c r="S37" s="12"/>
      <c r="T37" s="12"/>
      <c r="U37" s="7" t="s">
        <v>161</v>
      </c>
      <c r="V37" s="7"/>
      <c r="W37" s="7" t="str">
        <f t="shared" si="0"/>
        <v/>
      </c>
      <c r="X37" s="7"/>
      <c r="Y37" s="7"/>
      <c r="Z37" s="7"/>
      <c r="AA37" s="7"/>
      <c r="AB37" s="7"/>
      <c r="AC37" s="7"/>
      <c r="AD37" s="7"/>
      <c r="AE37" s="7"/>
      <c r="AF37" s="7"/>
      <c r="AG37" s="7"/>
      <c r="AH37" s="13">
        <f t="shared" si="1"/>
        <v>0</v>
      </c>
      <c r="AI37" s="7"/>
      <c r="AJ37" s="7"/>
      <c r="AK37" s="7">
        <v>1</v>
      </c>
      <c r="AL37" s="7"/>
      <c r="AM37" s="7"/>
      <c r="AN37" s="7"/>
      <c r="AO37" s="7"/>
      <c r="AP37" s="7"/>
      <c r="AQ37" s="7"/>
      <c r="AR37" s="7"/>
      <c r="AS37" s="7"/>
      <c r="AT37" s="7"/>
      <c r="AU37" s="7"/>
      <c r="AV37" s="7"/>
      <c r="AW37" s="7"/>
      <c r="AX37" s="7"/>
      <c r="AY37" s="7"/>
      <c r="AZ37" s="7"/>
    </row>
    <row r="38" spans="1:52" ht="85" customHeight="1" x14ac:dyDescent="0.35">
      <c r="A38" s="9">
        <v>37</v>
      </c>
      <c r="B38" s="7">
        <v>80111600</v>
      </c>
      <c r="C38" s="40" t="s">
        <v>162</v>
      </c>
      <c r="D38" s="7" t="s">
        <v>83</v>
      </c>
      <c r="E38" s="7" t="s">
        <v>8</v>
      </c>
      <c r="F38" s="7" t="s">
        <v>4</v>
      </c>
      <c r="G38" s="7" t="s">
        <v>84</v>
      </c>
      <c r="H38" s="7" t="s">
        <v>84</v>
      </c>
      <c r="I38" s="7">
        <v>11</v>
      </c>
      <c r="J38" s="7" t="s">
        <v>85</v>
      </c>
      <c r="K38" s="7" t="s">
        <v>3</v>
      </c>
      <c r="L38" s="7" t="s">
        <v>157</v>
      </c>
      <c r="M38" s="41">
        <v>57784375</v>
      </c>
      <c r="N38" s="12"/>
      <c r="O38" s="12"/>
      <c r="P38" s="12"/>
      <c r="Q38" s="12"/>
      <c r="R38" s="12"/>
      <c r="S38" s="12"/>
      <c r="T38" s="12"/>
      <c r="U38" s="7" t="s">
        <v>163</v>
      </c>
      <c r="V38" s="7"/>
      <c r="W38" s="7" t="str">
        <f t="shared" si="0"/>
        <v/>
      </c>
      <c r="X38" s="7"/>
      <c r="Y38" s="7"/>
      <c r="Z38" s="7"/>
      <c r="AA38" s="7"/>
      <c r="AB38" s="7"/>
      <c r="AC38" s="7"/>
      <c r="AD38" s="7"/>
      <c r="AE38" s="7"/>
      <c r="AF38" s="7"/>
      <c r="AG38" s="7"/>
      <c r="AH38" s="13">
        <f t="shared" si="1"/>
        <v>0</v>
      </c>
      <c r="AI38" s="7"/>
      <c r="AJ38" s="7"/>
      <c r="AK38" s="7">
        <v>1</v>
      </c>
      <c r="AL38" s="7"/>
      <c r="AM38" s="7"/>
      <c r="AN38" s="7"/>
      <c r="AO38" s="7"/>
      <c r="AP38" s="7"/>
      <c r="AQ38" s="7"/>
      <c r="AR38" s="7"/>
      <c r="AS38" s="7"/>
      <c r="AT38" s="7"/>
      <c r="AU38" s="7"/>
      <c r="AV38" s="7"/>
      <c r="AW38" s="7"/>
      <c r="AX38" s="7"/>
      <c r="AY38" s="7"/>
      <c r="AZ38" s="7"/>
    </row>
    <row r="39" spans="1:52" ht="85" customHeight="1" x14ac:dyDescent="0.35">
      <c r="A39" s="9">
        <v>38</v>
      </c>
      <c r="B39" s="7">
        <v>80111600</v>
      </c>
      <c r="C39" s="40" t="s">
        <v>164</v>
      </c>
      <c r="D39" s="7" t="s">
        <v>83</v>
      </c>
      <c r="E39" s="7" t="s">
        <v>8</v>
      </c>
      <c r="F39" s="7" t="s">
        <v>4</v>
      </c>
      <c r="G39" s="7" t="s">
        <v>84</v>
      </c>
      <c r="H39" s="7" t="s">
        <v>84</v>
      </c>
      <c r="I39" s="7">
        <v>11</v>
      </c>
      <c r="J39" s="7" t="s">
        <v>85</v>
      </c>
      <c r="K39" s="7" t="s">
        <v>3</v>
      </c>
      <c r="L39" s="7" t="s">
        <v>110</v>
      </c>
      <c r="M39" s="41">
        <v>143000000</v>
      </c>
      <c r="N39" s="12"/>
      <c r="O39" s="12"/>
      <c r="P39" s="12"/>
      <c r="Q39" s="12"/>
      <c r="R39" s="12"/>
      <c r="S39" s="12"/>
      <c r="T39" s="12"/>
      <c r="U39" s="7" t="s">
        <v>165</v>
      </c>
      <c r="V39" s="7"/>
      <c r="W39" s="7" t="str">
        <f t="shared" si="0"/>
        <v/>
      </c>
      <c r="X39" s="7"/>
      <c r="Y39" s="7"/>
      <c r="Z39" s="7"/>
      <c r="AA39" s="7"/>
      <c r="AB39" s="7"/>
      <c r="AC39" s="7"/>
      <c r="AD39" s="7"/>
      <c r="AE39" s="7"/>
      <c r="AF39" s="7"/>
      <c r="AG39" s="7"/>
      <c r="AH39" s="13">
        <f t="shared" si="1"/>
        <v>0</v>
      </c>
      <c r="AI39" s="7"/>
      <c r="AJ39" s="7"/>
      <c r="AK39" s="7">
        <v>1</v>
      </c>
      <c r="AL39" s="7"/>
      <c r="AM39" s="7"/>
      <c r="AN39" s="7"/>
      <c r="AO39" s="7"/>
      <c r="AP39" s="7"/>
      <c r="AQ39" s="7"/>
      <c r="AR39" s="7"/>
      <c r="AS39" s="7"/>
      <c r="AT39" s="7"/>
      <c r="AU39" s="7"/>
      <c r="AV39" s="7"/>
      <c r="AW39" s="7"/>
      <c r="AX39" s="7"/>
      <c r="AY39" s="7"/>
      <c r="AZ39" s="7"/>
    </row>
    <row r="40" spans="1:52" ht="85" customHeight="1" x14ac:dyDescent="0.35">
      <c r="A40" s="9">
        <v>39</v>
      </c>
      <c r="B40" s="7">
        <v>80111600</v>
      </c>
      <c r="C40" s="40" t="s">
        <v>166</v>
      </c>
      <c r="D40" s="7" t="s">
        <v>83</v>
      </c>
      <c r="E40" s="7" t="s">
        <v>8</v>
      </c>
      <c r="F40" s="7" t="s">
        <v>4</v>
      </c>
      <c r="G40" s="7" t="s">
        <v>84</v>
      </c>
      <c r="H40" s="7" t="s">
        <v>84</v>
      </c>
      <c r="I40" s="7">
        <v>8</v>
      </c>
      <c r="J40" s="7" t="s">
        <v>85</v>
      </c>
      <c r="K40" s="7" t="s">
        <v>3</v>
      </c>
      <c r="L40" s="7" t="s">
        <v>86</v>
      </c>
      <c r="M40" s="41">
        <v>92000000</v>
      </c>
      <c r="N40" s="12"/>
      <c r="O40" s="12"/>
      <c r="P40" s="12"/>
      <c r="Q40" s="12"/>
      <c r="R40" s="12"/>
      <c r="S40" s="12"/>
      <c r="T40" s="12"/>
      <c r="U40" s="7" t="s">
        <v>167</v>
      </c>
      <c r="V40" s="7"/>
      <c r="W40" s="7" t="str">
        <f t="shared" si="0"/>
        <v/>
      </c>
      <c r="X40" s="7"/>
      <c r="Y40" s="7"/>
      <c r="Z40" s="7"/>
      <c r="AA40" s="7"/>
      <c r="AB40" s="7"/>
      <c r="AC40" s="7"/>
      <c r="AD40" s="7"/>
      <c r="AE40" s="7"/>
      <c r="AF40" s="7"/>
      <c r="AG40" s="7"/>
      <c r="AH40" s="13">
        <f t="shared" si="1"/>
        <v>0</v>
      </c>
      <c r="AI40" s="7"/>
      <c r="AJ40" s="7"/>
      <c r="AK40" s="7">
        <v>1</v>
      </c>
      <c r="AL40" s="7"/>
      <c r="AM40" s="7"/>
      <c r="AN40" s="7"/>
      <c r="AO40" s="7"/>
      <c r="AP40" s="7"/>
      <c r="AQ40" s="7"/>
      <c r="AR40" s="7"/>
      <c r="AS40" s="7"/>
      <c r="AT40" s="7"/>
      <c r="AU40" s="7"/>
      <c r="AV40" s="7"/>
      <c r="AW40" s="7"/>
      <c r="AX40" s="7"/>
      <c r="AY40" s="7"/>
      <c r="AZ40" s="7"/>
    </row>
    <row r="41" spans="1:52" ht="85" customHeight="1" x14ac:dyDescent="0.35">
      <c r="A41" s="9">
        <v>40</v>
      </c>
      <c r="B41" s="7">
        <v>80111600</v>
      </c>
      <c r="C41" s="40" t="s">
        <v>168</v>
      </c>
      <c r="D41" s="7" t="s">
        <v>83</v>
      </c>
      <c r="E41" s="7" t="s">
        <v>8</v>
      </c>
      <c r="F41" s="7" t="s">
        <v>4</v>
      </c>
      <c r="G41" s="7" t="s">
        <v>84</v>
      </c>
      <c r="H41" s="7" t="s">
        <v>84</v>
      </c>
      <c r="I41" s="7">
        <v>9</v>
      </c>
      <c r="J41" s="7" t="s">
        <v>85</v>
      </c>
      <c r="K41" s="7" t="s">
        <v>3</v>
      </c>
      <c r="L41" s="7" t="s">
        <v>86</v>
      </c>
      <c r="M41" s="41">
        <v>27000000</v>
      </c>
      <c r="N41" s="12"/>
      <c r="O41" s="12"/>
      <c r="P41" s="12"/>
      <c r="Q41" s="12"/>
      <c r="R41" s="12"/>
      <c r="S41" s="12"/>
      <c r="T41" s="12"/>
      <c r="U41" s="7" t="s">
        <v>169</v>
      </c>
      <c r="V41" s="7"/>
      <c r="W41" s="7" t="str">
        <f t="shared" si="0"/>
        <v/>
      </c>
      <c r="X41" s="7"/>
      <c r="Y41" s="7"/>
      <c r="Z41" s="7"/>
      <c r="AA41" s="7"/>
      <c r="AB41" s="7"/>
      <c r="AC41" s="7"/>
      <c r="AD41" s="7"/>
      <c r="AE41" s="7"/>
      <c r="AF41" s="7"/>
      <c r="AG41" s="7"/>
      <c r="AH41" s="13">
        <f t="shared" si="1"/>
        <v>0</v>
      </c>
      <c r="AI41" s="7"/>
      <c r="AJ41" s="7"/>
      <c r="AK41" s="7">
        <v>1</v>
      </c>
      <c r="AL41" s="7"/>
      <c r="AM41" s="7"/>
      <c r="AN41" s="7"/>
      <c r="AO41" s="7"/>
      <c r="AP41" s="7"/>
      <c r="AQ41" s="7"/>
      <c r="AR41" s="7"/>
      <c r="AS41" s="7"/>
      <c r="AT41" s="7"/>
      <c r="AU41" s="7"/>
      <c r="AV41" s="7"/>
      <c r="AW41" s="7"/>
      <c r="AX41" s="7"/>
      <c r="AY41" s="7"/>
      <c r="AZ41" s="7"/>
    </row>
    <row r="42" spans="1:52" ht="85" customHeight="1" x14ac:dyDescent="0.35">
      <c r="A42" s="9">
        <v>41</v>
      </c>
      <c r="B42" s="7">
        <v>80111600</v>
      </c>
      <c r="C42" s="40" t="s">
        <v>170</v>
      </c>
      <c r="D42" s="7" t="s">
        <v>83</v>
      </c>
      <c r="E42" s="7" t="s">
        <v>8</v>
      </c>
      <c r="F42" s="7" t="s">
        <v>4</v>
      </c>
      <c r="G42" s="7" t="s">
        <v>84</v>
      </c>
      <c r="H42" s="7" t="s">
        <v>84</v>
      </c>
      <c r="I42" s="7">
        <v>11</v>
      </c>
      <c r="J42" s="7" t="s">
        <v>85</v>
      </c>
      <c r="K42" s="7" t="s">
        <v>3</v>
      </c>
      <c r="L42" s="7" t="s">
        <v>86</v>
      </c>
      <c r="M42" s="41">
        <v>137500000</v>
      </c>
      <c r="N42" s="12"/>
      <c r="O42" s="12"/>
      <c r="P42" s="12"/>
      <c r="Q42" s="12"/>
      <c r="R42" s="12"/>
      <c r="S42" s="12"/>
      <c r="T42" s="12"/>
      <c r="U42" s="7" t="s">
        <v>171</v>
      </c>
      <c r="V42" s="7"/>
      <c r="W42" s="7" t="str">
        <f t="shared" si="0"/>
        <v/>
      </c>
      <c r="X42" s="7"/>
      <c r="Y42" s="7"/>
      <c r="Z42" s="7"/>
      <c r="AA42" s="7"/>
      <c r="AB42" s="7"/>
      <c r="AC42" s="7"/>
      <c r="AD42" s="7"/>
      <c r="AE42" s="7"/>
      <c r="AF42" s="7"/>
      <c r="AG42" s="7"/>
      <c r="AH42" s="13">
        <f t="shared" si="1"/>
        <v>0</v>
      </c>
      <c r="AI42" s="7"/>
      <c r="AJ42" s="7"/>
      <c r="AK42" s="7">
        <v>1</v>
      </c>
      <c r="AL42" s="7"/>
      <c r="AM42" s="7"/>
      <c r="AN42" s="7"/>
      <c r="AO42" s="7"/>
      <c r="AP42" s="7"/>
      <c r="AQ42" s="7"/>
      <c r="AR42" s="7"/>
      <c r="AS42" s="7"/>
      <c r="AT42" s="7"/>
      <c r="AU42" s="7"/>
      <c r="AV42" s="7"/>
      <c r="AW42" s="7"/>
      <c r="AX42" s="7"/>
      <c r="AY42" s="7"/>
      <c r="AZ42" s="7"/>
    </row>
    <row r="43" spans="1:52" ht="85" customHeight="1" x14ac:dyDescent="0.35">
      <c r="A43" s="9">
        <v>42</v>
      </c>
      <c r="B43" s="7">
        <v>80111600</v>
      </c>
      <c r="C43" s="40" t="s">
        <v>172</v>
      </c>
      <c r="D43" s="7" t="s">
        <v>83</v>
      </c>
      <c r="E43" s="7" t="s">
        <v>8</v>
      </c>
      <c r="F43" s="7" t="s">
        <v>4</v>
      </c>
      <c r="G43" s="7" t="s">
        <v>84</v>
      </c>
      <c r="H43" s="7" t="s">
        <v>84</v>
      </c>
      <c r="I43" s="7">
        <v>9</v>
      </c>
      <c r="J43" s="7" t="s">
        <v>85</v>
      </c>
      <c r="K43" s="7" t="s">
        <v>3</v>
      </c>
      <c r="L43" s="7" t="s">
        <v>110</v>
      </c>
      <c r="M43" s="41">
        <v>90000000</v>
      </c>
      <c r="N43" s="12"/>
      <c r="O43" s="12"/>
      <c r="P43" s="12"/>
      <c r="Q43" s="12"/>
      <c r="R43" s="12"/>
      <c r="S43" s="12"/>
      <c r="T43" s="12"/>
      <c r="U43" s="7" t="s">
        <v>173</v>
      </c>
      <c r="V43" s="7"/>
      <c r="W43" s="7" t="str">
        <f t="shared" si="0"/>
        <v/>
      </c>
      <c r="X43" s="7"/>
      <c r="Y43" s="7"/>
      <c r="Z43" s="7"/>
      <c r="AA43" s="7"/>
      <c r="AB43" s="7"/>
      <c r="AC43" s="7"/>
      <c r="AD43" s="7"/>
      <c r="AE43" s="7"/>
      <c r="AF43" s="7"/>
      <c r="AG43" s="7"/>
      <c r="AH43" s="13">
        <f t="shared" si="1"/>
        <v>0</v>
      </c>
      <c r="AI43" s="7"/>
      <c r="AJ43" s="7"/>
      <c r="AK43" s="7">
        <v>1</v>
      </c>
      <c r="AL43" s="7"/>
      <c r="AM43" s="7"/>
      <c r="AN43" s="7"/>
      <c r="AO43" s="7"/>
      <c r="AP43" s="7"/>
      <c r="AQ43" s="7"/>
      <c r="AR43" s="7"/>
      <c r="AS43" s="7"/>
      <c r="AT43" s="7"/>
      <c r="AU43" s="7"/>
      <c r="AV43" s="7"/>
      <c r="AW43" s="7"/>
      <c r="AX43" s="7"/>
      <c r="AY43" s="7"/>
      <c r="AZ43" s="7"/>
    </row>
    <row r="44" spans="1:52" ht="85" customHeight="1" x14ac:dyDescent="0.35">
      <c r="A44" s="9">
        <v>43</v>
      </c>
      <c r="B44" s="7">
        <v>80111600</v>
      </c>
      <c r="C44" s="40" t="s">
        <v>174</v>
      </c>
      <c r="D44" s="7" t="s">
        <v>83</v>
      </c>
      <c r="E44" s="7" t="s">
        <v>8</v>
      </c>
      <c r="F44" s="7" t="s">
        <v>4</v>
      </c>
      <c r="G44" s="7" t="s">
        <v>84</v>
      </c>
      <c r="H44" s="7" t="s">
        <v>84</v>
      </c>
      <c r="I44" s="7">
        <v>9</v>
      </c>
      <c r="J44" s="7" t="s">
        <v>85</v>
      </c>
      <c r="K44" s="7" t="s">
        <v>3</v>
      </c>
      <c r="L44" s="7" t="s">
        <v>86</v>
      </c>
      <c r="M44" s="41">
        <v>72000000</v>
      </c>
      <c r="N44" s="12"/>
      <c r="O44" s="12"/>
      <c r="P44" s="12"/>
      <c r="Q44" s="12"/>
      <c r="R44" s="12"/>
      <c r="S44" s="12"/>
      <c r="T44" s="12"/>
      <c r="U44" s="7" t="s">
        <v>175</v>
      </c>
      <c r="V44" s="7"/>
      <c r="W44" s="7" t="str">
        <f t="shared" si="0"/>
        <v/>
      </c>
      <c r="X44" s="7"/>
      <c r="Y44" s="7"/>
      <c r="Z44" s="7"/>
      <c r="AA44" s="7"/>
      <c r="AB44" s="7"/>
      <c r="AC44" s="7"/>
      <c r="AD44" s="7"/>
      <c r="AE44" s="7"/>
      <c r="AF44" s="7"/>
      <c r="AG44" s="7"/>
      <c r="AH44" s="13">
        <f t="shared" si="1"/>
        <v>0</v>
      </c>
      <c r="AI44" s="7"/>
      <c r="AJ44" s="7"/>
      <c r="AK44" s="7">
        <v>1</v>
      </c>
      <c r="AL44" s="7"/>
      <c r="AM44" s="7"/>
      <c r="AN44" s="7"/>
      <c r="AO44" s="7"/>
      <c r="AP44" s="7"/>
      <c r="AQ44" s="7"/>
      <c r="AR44" s="7"/>
      <c r="AS44" s="7"/>
      <c r="AT44" s="7"/>
      <c r="AU44" s="7"/>
      <c r="AV44" s="7"/>
      <c r="AW44" s="7"/>
      <c r="AX44" s="7"/>
      <c r="AY44" s="7"/>
      <c r="AZ44" s="7"/>
    </row>
    <row r="45" spans="1:52" ht="85" customHeight="1" x14ac:dyDescent="0.35">
      <c r="A45" s="9">
        <v>44</v>
      </c>
      <c r="B45" s="7">
        <v>80111600</v>
      </c>
      <c r="C45" s="40" t="s">
        <v>176</v>
      </c>
      <c r="D45" s="7" t="s">
        <v>83</v>
      </c>
      <c r="E45" s="7" t="s">
        <v>8</v>
      </c>
      <c r="F45" s="7" t="s">
        <v>4</v>
      </c>
      <c r="G45" s="7" t="s">
        <v>84</v>
      </c>
      <c r="H45" s="7" t="s">
        <v>84</v>
      </c>
      <c r="I45" s="7">
        <v>11</v>
      </c>
      <c r="J45" s="7" t="s">
        <v>85</v>
      </c>
      <c r="K45" s="7" t="s">
        <v>3</v>
      </c>
      <c r="L45" s="7" t="s">
        <v>86</v>
      </c>
      <c r="M45" s="41">
        <v>98233443</v>
      </c>
      <c r="N45" s="12"/>
      <c r="O45" s="12"/>
      <c r="P45" s="12"/>
      <c r="Q45" s="12"/>
      <c r="R45" s="12"/>
      <c r="S45" s="12"/>
      <c r="T45" s="12"/>
      <c r="U45" s="7"/>
      <c r="V45" s="7"/>
      <c r="W45" s="7" t="str">
        <f t="shared" si="0"/>
        <v/>
      </c>
      <c r="X45" s="7"/>
      <c r="Y45" s="7"/>
      <c r="Z45" s="7"/>
      <c r="AA45" s="7"/>
      <c r="AB45" s="7"/>
      <c r="AC45" s="7"/>
      <c r="AD45" s="7"/>
      <c r="AE45" s="7"/>
      <c r="AF45" s="7"/>
      <c r="AG45" s="7"/>
      <c r="AH45" s="13">
        <f t="shared" si="1"/>
        <v>0</v>
      </c>
      <c r="AI45" s="7"/>
      <c r="AJ45" s="7"/>
      <c r="AK45" s="7">
        <v>1</v>
      </c>
      <c r="AL45" s="7"/>
      <c r="AM45" s="7"/>
      <c r="AN45" s="7"/>
      <c r="AO45" s="7"/>
      <c r="AP45" s="7"/>
      <c r="AQ45" s="7"/>
      <c r="AR45" s="7"/>
      <c r="AS45" s="7"/>
      <c r="AT45" s="7"/>
      <c r="AU45" s="7"/>
      <c r="AV45" s="7"/>
      <c r="AW45" s="7"/>
      <c r="AX45" s="7"/>
      <c r="AY45" s="7"/>
      <c r="AZ45" s="7"/>
    </row>
    <row r="46" spans="1:52" ht="85" customHeight="1" x14ac:dyDescent="0.35">
      <c r="A46" s="9">
        <v>45</v>
      </c>
      <c r="B46" s="7">
        <v>80111600</v>
      </c>
      <c r="C46" s="40" t="s">
        <v>177</v>
      </c>
      <c r="D46" s="7" t="s">
        <v>83</v>
      </c>
      <c r="E46" s="7" t="s">
        <v>8</v>
      </c>
      <c r="F46" s="7" t="s">
        <v>4</v>
      </c>
      <c r="G46" s="7" t="s">
        <v>84</v>
      </c>
      <c r="H46" s="7" t="s">
        <v>84</v>
      </c>
      <c r="I46" s="7">
        <v>9</v>
      </c>
      <c r="J46" s="7" t="s">
        <v>85</v>
      </c>
      <c r="K46" s="7" t="s">
        <v>3</v>
      </c>
      <c r="L46" s="7" t="s">
        <v>99</v>
      </c>
      <c r="M46" s="41">
        <v>81000000</v>
      </c>
      <c r="N46" s="12"/>
      <c r="O46" s="12"/>
      <c r="P46" s="12"/>
      <c r="Q46" s="12"/>
      <c r="R46" s="12"/>
      <c r="S46" s="12"/>
      <c r="T46" s="12"/>
      <c r="U46" s="7" t="s">
        <v>178</v>
      </c>
      <c r="V46" s="7"/>
      <c r="W46" s="7" t="str">
        <f t="shared" si="0"/>
        <v/>
      </c>
      <c r="X46" s="7"/>
      <c r="Y46" s="7"/>
      <c r="Z46" s="7"/>
      <c r="AA46" s="7"/>
      <c r="AB46" s="7"/>
      <c r="AC46" s="7"/>
      <c r="AD46" s="7"/>
      <c r="AE46" s="7"/>
      <c r="AF46" s="7"/>
      <c r="AG46" s="7"/>
      <c r="AH46" s="13">
        <f t="shared" si="1"/>
        <v>0</v>
      </c>
      <c r="AI46" s="7"/>
      <c r="AJ46" s="7"/>
      <c r="AK46" s="7">
        <v>1</v>
      </c>
      <c r="AL46" s="7"/>
      <c r="AM46" s="7"/>
      <c r="AN46" s="7"/>
      <c r="AO46" s="7"/>
      <c r="AP46" s="7"/>
      <c r="AQ46" s="7"/>
      <c r="AR46" s="7"/>
      <c r="AS46" s="7"/>
      <c r="AT46" s="7"/>
      <c r="AU46" s="7"/>
      <c r="AV46" s="7"/>
      <c r="AW46" s="7"/>
      <c r="AX46" s="7"/>
      <c r="AY46" s="7"/>
      <c r="AZ46" s="7"/>
    </row>
    <row r="47" spans="1:52" ht="85" customHeight="1" x14ac:dyDescent="0.35">
      <c r="A47" s="9">
        <v>46</v>
      </c>
      <c r="B47" s="7">
        <v>80111600</v>
      </c>
      <c r="C47" s="40" t="s">
        <v>179</v>
      </c>
      <c r="D47" s="7" t="s">
        <v>83</v>
      </c>
      <c r="E47" s="7" t="s">
        <v>8</v>
      </c>
      <c r="F47" s="7" t="s">
        <v>4</v>
      </c>
      <c r="G47" s="7" t="s">
        <v>84</v>
      </c>
      <c r="H47" s="7" t="s">
        <v>84</v>
      </c>
      <c r="I47" s="7">
        <v>9</v>
      </c>
      <c r="J47" s="7" t="s">
        <v>85</v>
      </c>
      <c r="K47" s="7" t="s">
        <v>3</v>
      </c>
      <c r="L47" s="7" t="s">
        <v>99</v>
      </c>
      <c r="M47" s="41">
        <v>81000000</v>
      </c>
      <c r="N47" s="12"/>
      <c r="O47" s="12"/>
      <c r="P47" s="12"/>
      <c r="Q47" s="12"/>
      <c r="R47" s="12"/>
      <c r="S47" s="12"/>
      <c r="T47" s="12"/>
      <c r="U47" s="7" t="s">
        <v>180</v>
      </c>
      <c r="V47" s="7"/>
      <c r="W47" s="7" t="str">
        <f t="shared" si="0"/>
        <v/>
      </c>
      <c r="X47" s="7"/>
      <c r="Y47" s="7"/>
      <c r="Z47" s="7"/>
      <c r="AA47" s="7"/>
      <c r="AB47" s="7"/>
      <c r="AC47" s="7"/>
      <c r="AD47" s="7"/>
      <c r="AE47" s="7"/>
      <c r="AF47" s="7"/>
      <c r="AG47" s="7"/>
      <c r="AH47" s="13">
        <f t="shared" si="1"/>
        <v>0</v>
      </c>
      <c r="AI47" s="7"/>
      <c r="AJ47" s="7"/>
      <c r="AK47" s="7">
        <v>1</v>
      </c>
      <c r="AL47" s="7"/>
      <c r="AM47" s="7"/>
      <c r="AN47" s="7"/>
      <c r="AO47" s="7"/>
      <c r="AP47" s="7"/>
      <c r="AQ47" s="7"/>
      <c r="AR47" s="7"/>
      <c r="AS47" s="7"/>
      <c r="AT47" s="7"/>
      <c r="AU47" s="7"/>
      <c r="AV47" s="7"/>
      <c r="AW47" s="7"/>
      <c r="AX47" s="7"/>
      <c r="AY47" s="7"/>
      <c r="AZ47" s="7"/>
    </row>
    <row r="48" spans="1:52" ht="85" customHeight="1" x14ac:dyDescent="0.35">
      <c r="A48" s="9">
        <v>47</v>
      </c>
      <c r="B48" s="7">
        <v>80111600</v>
      </c>
      <c r="C48" s="40" t="s">
        <v>181</v>
      </c>
      <c r="D48" s="7" t="s">
        <v>83</v>
      </c>
      <c r="E48" s="7" t="s">
        <v>8</v>
      </c>
      <c r="F48" s="7" t="s">
        <v>4</v>
      </c>
      <c r="G48" s="7" t="s">
        <v>84</v>
      </c>
      <c r="H48" s="7" t="s">
        <v>84</v>
      </c>
      <c r="I48" s="7">
        <v>9</v>
      </c>
      <c r="J48" s="7" t="s">
        <v>85</v>
      </c>
      <c r="K48" s="7" t="s">
        <v>3</v>
      </c>
      <c r="L48" s="7" t="s">
        <v>99</v>
      </c>
      <c r="M48" s="41">
        <v>81000000</v>
      </c>
      <c r="N48" s="12"/>
      <c r="O48" s="12"/>
      <c r="P48" s="12"/>
      <c r="Q48" s="12"/>
      <c r="R48" s="12"/>
      <c r="S48" s="12"/>
      <c r="T48" s="12"/>
      <c r="U48" s="7" t="s">
        <v>182</v>
      </c>
      <c r="V48" s="7"/>
      <c r="W48" s="7" t="str">
        <f t="shared" si="0"/>
        <v/>
      </c>
      <c r="X48" s="7"/>
      <c r="Y48" s="7"/>
      <c r="Z48" s="7"/>
      <c r="AA48" s="7"/>
      <c r="AB48" s="7"/>
      <c r="AC48" s="7"/>
      <c r="AD48" s="7"/>
      <c r="AE48" s="7"/>
      <c r="AF48" s="7"/>
      <c r="AG48" s="7"/>
      <c r="AH48" s="13">
        <f t="shared" si="1"/>
        <v>0</v>
      </c>
      <c r="AI48" s="7"/>
      <c r="AJ48" s="7"/>
      <c r="AK48" s="7">
        <v>1</v>
      </c>
      <c r="AL48" s="7"/>
      <c r="AM48" s="7"/>
      <c r="AN48" s="7"/>
      <c r="AO48" s="7"/>
      <c r="AP48" s="7"/>
      <c r="AQ48" s="7"/>
      <c r="AR48" s="7"/>
      <c r="AS48" s="7"/>
      <c r="AT48" s="7"/>
      <c r="AU48" s="7"/>
      <c r="AV48" s="7"/>
      <c r="AW48" s="7"/>
      <c r="AX48" s="7"/>
      <c r="AY48" s="7"/>
      <c r="AZ48" s="7"/>
    </row>
    <row r="49" spans="1:52" ht="85" customHeight="1" x14ac:dyDescent="0.35">
      <c r="A49" s="9">
        <v>48</v>
      </c>
      <c r="B49" s="7">
        <v>80111600</v>
      </c>
      <c r="C49" s="40" t="s">
        <v>183</v>
      </c>
      <c r="D49" s="7" t="s">
        <v>83</v>
      </c>
      <c r="E49" s="7" t="s">
        <v>8</v>
      </c>
      <c r="F49" s="7" t="s">
        <v>4</v>
      </c>
      <c r="G49" s="7" t="s">
        <v>84</v>
      </c>
      <c r="H49" s="7" t="s">
        <v>84</v>
      </c>
      <c r="I49" s="7">
        <v>9</v>
      </c>
      <c r="J49" s="7" t="s">
        <v>85</v>
      </c>
      <c r="K49" s="7" t="s">
        <v>3</v>
      </c>
      <c r="L49" s="7" t="s">
        <v>99</v>
      </c>
      <c r="M49" s="41">
        <v>58500000</v>
      </c>
      <c r="N49" s="12"/>
      <c r="O49" s="12"/>
      <c r="P49" s="12"/>
      <c r="Q49" s="12"/>
      <c r="R49" s="12"/>
      <c r="S49" s="12"/>
      <c r="T49" s="12"/>
      <c r="U49" s="7" t="s">
        <v>184</v>
      </c>
      <c r="V49" s="7"/>
      <c r="W49" s="7" t="str">
        <f t="shared" si="0"/>
        <v/>
      </c>
      <c r="X49" s="7"/>
      <c r="Y49" s="7"/>
      <c r="Z49" s="7"/>
      <c r="AA49" s="7"/>
      <c r="AB49" s="7"/>
      <c r="AC49" s="7"/>
      <c r="AD49" s="7"/>
      <c r="AE49" s="7"/>
      <c r="AF49" s="7"/>
      <c r="AG49" s="7"/>
      <c r="AH49" s="13">
        <f t="shared" si="1"/>
        <v>0</v>
      </c>
      <c r="AI49" s="7"/>
      <c r="AJ49" s="7"/>
      <c r="AK49" s="7">
        <v>1</v>
      </c>
      <c r="AL49" s="7"/>
      <c r="AM49" s="7"/>
      <c r="AN49" s="7"/>
      <c r="AO49" s="7"/>
      <c r="AP49" s="7"/>
      <c r="AQ49" s="7"/>
      <c r="AR49" s="7"/>
      <c r="AS49" s="7"/>
      <c r="AT49" s="7"/>
      <c r="AU49" s="7"/>
      <c r="AV49" s="7"/>
      <c r="AW49" s="7"/>
      <c r="AX49" s="7"/>
      <c r="AY49" s="7"/>
      <c r="AZ49" s="7"/>
    </row>
    <row r="50" spans="1:52" ht="85" customHeight="1" x14ac:dyDescent="0.35">
      <c r="A50" s="9">
        <v>49</v>
      </c>
      <c r="B50" s="7">
        <v>80111600</v>
      </c>
      <c r="C50" s="40" t="s">
        <v>185</v>
      </c>
      <c r="D50" s="7" t="s">
        <v>83</v>
      </c>
      <c r="E50" s="7" t="s">
        <v>8</v>
      </c>
      <c r="F50" s="7" t="s">
        <v>4</v>
      </c>
      <c r="G50" s="7" t="s">
        <v>84</v>
      </c>
      <c r="H50" s="7" t="s">
        <v>84</v>
      </c>
      <c r="I50" s="7">
        <v>8</v>
      </c>
      <c r="J50" s="7" t="s">
        <v>85</v>
      </c>
      <c r="K50" s="7" t="s">
        <v>3</v>
      </c>
      <c r="L50" s="7" t="s">
        <v>99</v>
      </c>
      <c r="M50" s="41">
        <v>72000000</v>
      </c>
      <c r="N50" s="12"/>
      <c r="O50" s="12"/>
      <c r="P50" s="12"/>
      <c r="Q50" s="12"/>
      <c r="R50" s="12"/>
      <c r="S50" s="12"/>
      <c r="T50" s="12"/>
      <c r="U50" s="7" t="s">
        <v>186</v>
      </c>
      <c r="V50" s="7"/>
      <c r="W50" s="7" t="str">
        <f t="shared" si="0"/>
        <v/>
      </c>
      <c r="X50" s="7"/>
      <c r="Y50" s="7"/>
      <c r="Z50" s="7"/>
      <c r="AA50" s="7"/>
      <c r="AB50" s="7"/>
      <c r="AC50" s="7"/>
      <c r="AD50" s="7"/>
      <c r="AE50" s="7"/>
      <c r="AF50" s="7"/>
      <c r="AG50" s="7"/>
      <c r="AH50" s="13">
        <f t="shared" si="1"/>
        <v>0</v>
      </c>
      <c r="AI50" s="7"/>
      <c r="AJ50" s="7"/>
      <c r="AK50" s="7">
        <v>1</v>
      </c>
      <c r="AL50" s="7"/>
      <c r="AM50" s="7"/>
      <c r="AN50" s="7"/>
      <c r="AO50" s="7"/>
      <c r="AP50" s="7"/>
      <c r="AQ50" s="7"/>
      <c r="AR50" s="7"/>
      <c r="AS50" s="7"/>
      <c r="AT50" s="7"/>
      <c r="AU50" s="7"/>
      <c r="AV50" s="7"/>
      <c r="AW50" s="7"/>
      <c r="AX50" s="7"/>
      <c r="AY50" s="7"/>
      <c r="AZ50" s="7"/>
    </row>
    <row r="51" spans="1:52" ht="85" customHeight="1" x14ac:dyDescent="0.35">
      <c r="A51" s="9">
        <v>50</v>
      </c>
      <c r="B51" s="7">
        <v>80111600</v>
      </c>
      <c r="C51" s="40" t="s">
        <v>187</v>
      </c>
      <c r="D51" s="7" t="s">
        <v>83</v>
      </c>
      <c r="E51" s="7" t="s">
        <v>8</v>
      </c>
      <c r="F51" s="7" t="s">
        <v>4</v>
      </c>
      <c r="G51" s="7" t="s">
        <v>84</v>
      </c>
      <c r="H51" s="7" t="s">
        <v>84</v>
      </c>
      <c r="I51" s="7">
        <v>11</v>
      </c>
      <c r="J51" s="7" t="s">
        <v>85</v>
      </c>
      <c r="K51" s="7" t="s">
        <v>3</v>
      </c>
      <c r="L51" s="7" t="s">
        <v>86</v>
      </c>
      <c r="M51" s="41">
        <v>138600000</v>
      </c>
      <c r="N51" s="12"/>
      <c r="O51" s="12"/>
      <c r="P51" s="12"/>
      <c r="Q51" s="12"/>
      <c r="R51" s="12"/>
      <c r="S51" s="12"/>
      <c r="T51" s="12"/>
      <c r="U51" s="7" t="s">
        <v>188</v>
      </c>
      <c r="V51" s="7"/>
      <c r="W51" s="7" t="str">
        <f t="shared" si="0"/>
        <v/>
      </c>
      <c r="X51" s="7"/>
      <c r="Y51" s="7"/>
      <c r="Z51" s="7"/>
      <c r="AA51" s="7"/>
      <c r="AB51" s="7"/>
      <c r="AC51" s="7"/>
      <c r="AD51" s="7"/>
      <c r="AE51" s="7"/>
      <c r="AF51" s="7"/>
      <c r="AG51" s="7"/>
      <c r="AH51" s="13">
        <f t="shared" si="1"/>
        <v>0</v>
      </c>
      <c r="AI51" s="7"/>
      <c r="AJ51" s="7"/>
      <c r="AK51" s="7">
        <v>1</v>
      </c>
      <c r="AL51" s="7"/>
      <c r="AM51" s="7"/>
      <c r="AN51" s="7"/>
      <c r="AO51" s="7"/>
      <c r="AP51" s="7"/>
      <c r="AQ51" s="7"/>
      <c r="AR51" s="7"/>
      <c r="AS51" s="7"/>
      <c r="AT51" s="7"/>
      <c r="AU51" s="7"/>
      <c r="AV51" s="7"/>
      <c r="AW51" s="7"/>
      <c r="AX51" s="7"/>
      <c r="AY51" s="7"/>
      <c r="AZ51" s="7"/>
    </row>
    <row r="52" spans="1:52" ht="85" customHeight="1" x14ac:dyDescent="0.35">
      <c r="A52" s="9">
        <v>51</v>
      </c>
      <c r="B52" s="7">
        <v>80111600</v>
      </c>
      <c r="C52" s="40" t="s">
        <v>189</v>
      </c>
      <c r="D52" s="7" t="s">
        <v>83</v>
      </c>
      <c r="E52" s="7" t="s">
        <v>8</v>
      </c>
      <c r="F52" s="7" t="s">
        <v>4</v>
      </c>
      <c r="G52" s="7" t="s">
        <v>84</v>
      </c>
      <c r="H52" s="7" t="s">
        <v>84</v>
      </c>
      <c r="I52" s="7">
        <v>11</v>
      </c>
      <c r="J52" s="7" t="s">
        <v>85</v>
      </c>
      <c r="K52" s="7" t="s">
        <v>3</v>
      </c>
      <c r="L52" s="7" t="s">
        <v>99</v>
      </c>
      <c r="M52" s="41">
        <v>99000000</v>
      </c>
      <c r="N52" s="12"/>
      <c r="O52" s="12"/>
      <c r="P52" s="12"/>
      <c r="Q52" s="12"/>
      <c r="R52" s="12"/>
      <c r="S52" s="12"/>
      <c r="T52" s="12"/>
      <c r="U52" s="7" t="s">
        <v>190</v>
      </c>
      <c r="V52" s="7"/>
      <c r="W52" s="7" t="str">
        <f t="shared" si="0"/>
        <v/>
      </c>
      <c r="X52" s="7"/>
      <c r="Y52" s="7"/>
      <c r="Z52" s="7"/>
      <c r="AA52" s="7"/>
      <c r="AB52" s="7"/>
      <c r="AC52" s="7"/>
      <c r="AD52" s="7"/>
      <c r="AE52" s="7"/>
      <c r="AF52" s="7"/>
      <c r="AG52" s="7"/>
      <c r="AH52" s="13">
        <f t="shared" si="1"/>
        <v>0</v>
      </c>
      <c r="AI52" s="7"/>
      <c r="AJ52" s="7"/>
      <c r="AK52" s="7">
        <v>1</v>
      </c>
      <c r="AL52" s="7"/>
      <c r="AM52" s="7"/>
      <c r="AN52" s="7"/>
      <c r="AO52" s="7"/>
      <c r="AP52" s="7"/>
      <c r="AQ52" s="7"/>
      <c r="AR52" s="7"/>
      <c r="AS52" s="7"/>
      <c r="AT52" s="7"/>
      <c r="AU52" s="7"/>
      <c r="AV52" s="7"/>
      <c r="AW52" s="7"/>
      <c r="AX52" s="7"/>
      <c r="AY52" s="7"/>
      <c r="AZ52" s="7"/>
    </row>
    <row r="53" spans="1:52" ht="85" customHeight="1" x14ac:dyDescent="0.35">
      <c r="A53" s="9">
        <v>52</v>
      </c>
      <c r="B53" s="7">
        <v>80111600</v>
      </c>
      <c r="C53" s="40" t="s">
        <v>191</v>
      </c>
      <c r="D53" s="7" t="s">
        <v>83</v>
      </c>
      <c r="E53" s="7" t="s">
        <v>8</v>
      </c>
      <c r="F53" s="7" t="s">
        <v>4</v>
      </c>
      <c r="G53" s="7" t="s">
        <v>84</v>
      </c>
      <c r="H53" s="7" t="s">
        <v>84</v>
      </c>
      <c r="I53" s="7">
        <v>10</v>
      </c>
      <c r="J53" s="7" t="s">
        <v>85</v>
      </c>
      <c r="K53" s="7" t="s">
        <v>3</v>
      </c>
      <c r="L53" s="7" t="s">
        <v>157</v>
      </c>
      <c r="M53" s="41">
        <v>34670620</v>
      </c>
      <c r="N53" s="12"/>
      <c r="O53" s="12"/>
      <c r="P53" s="12"/>
      <c r="Q53" s="12"/>
      <c r="R53" s="12"/>
      <c r="S53" s="12"/>
      <c r="T53" s="12"/>
      <c r="U53" s="7" t="s">
        <v>192</v>
      </c>
      <c r="V53" s="7"/>
      <c r="W53" s="7" t="str">
        <f t="shared" si="0"/>
        <v/>
      </c>
      <c r="X53" s="7"/>
      <c r="Y53" s="7"/>
      <c r="Z53" s="7"/>
      <c r="AA53" s="7"/>
      <c r="AB53" s="7"/>
      <c r="AC53" s="7"/>
      <c r="AD53" s="7"/>
      <c r="AE53" s="7"/>
      <c r="AF53" s="7"/>
      <c r="AG53" s="7"/>
      <c r="AH53" s="13">
        <f t="shared" si="1"/>
        <v>0</v>
      </c>
      <c r="AI53" s="7"/>
      <c r="AJ53" s="7"/>
      <c r="AK53" s="7">
        <v>1</v>
      </c>
      <c r="AL53" s="7"/>
      <c r="AM53" s="7"/>
      <c r="AN53" s="7"/>
      <c r="AO53" s="7"/>
      <c r="AP53" s="7"/>
      <c r="AQ53" s="7"/>
      <c r="AR53" s="7"/>
      <c r="AS53" s="7"/>
      <c r="AT53" s="7"/>
      <c r="AU53" s="7"/>
      <c r="AV53" s="7"/>
      <c r="AW53" s="7"/>
      <c r="AX53" s="7"/>
      <c r="AY53" s="7"/>
      <c r="AZ53" s="7"/>
    </row>
    <row r="54" spans="1:52" ht="85" customHeight="1" x14ac:dyDescent="0.35">
      <c r="A54" s="9">
        <v>53</v>
      </c>
      <c r="B54" s="7">
        <v>80111600</v>
      </c>
      <c r="C54" s="40" t="s">
        <v>193</v>
      </c>
      <c r="D54" s="7" t="s">
        <v>83</v>
      </c>
      <c r="E54" s="7" t="s">
        <v>8</v>
      </c>
      <c r="F54" s="7" t="s">
        <v>4</v>
      </c>
      <c r="G54" s="7" t="s">
        <v>84</v>
      </c>
      <c r="H54" s="7" t="s">
        <v>84</v>
      </c>
      <c r="I54" s="7">
        <v>11</v>
      </c>
      <c r="J54" s="7" t="s">
        <v>85</v>
      </c>
      <c r="K54" s="7" t="s">
        <v>3</v>
      </c>
      <c r="L54" s="7" t="s">
        <v>86</v>
      </c>
      <c r="M54" s="41">
        <v>137500000</v>
      </c>
      <c r="N54" s="12"/>
      <c r="O54" s="12"/>
      <c r="P54" s="12"/>
      <c r="Q54" s="12"/>
      <c r="R54" s="12"/>
      <c r="S54" s="12"/>
      <c r="T54" s="12"/>
      <c r="U54" s="7" t="s">
        <v>194</v>
      </c>
      <c r="V54" s="7"/>
      <c r="W54" s="7" t="str">
        <f t="shared" si="0"/>
        <v/>
      </c>
      <c r="X54" s="7"/>
      <c r="Y54" s="7"/>
      <c r="Z54" s="7"/>
      <c r="AA54" s="7"/>
      <c r="AB54" s="7"/>
      <c r="AC54" s="7"/>
      <c r="AD54" s="7"/>
      <c r="AE54" s="7"/>
      <c r="AF54" s="7"/>
      <c r="AG54" s="7"/>
      <c r="AH54" s="13">
        <f t="shared" si="1"/>
        <v>0</v>
      </c>
      <c r="AI54" s="7"/>
      <c r="AJ54" s="7"/>
      <c r="AK54" s="7">
        <v>1</v>
      </c>
      <c r="AL54" s="7"/>
      <c r="AM54" s="7"/>
      <c r="AN54" s="7"/>
      <c r="AO54" s="7"/>
      <c r="AP54" s="7"/>
      <c r="AQ54" s="7"/>
      <c r="AR54" s="7"/>
      <c r="AS54" s="7"/>
      <c r="AT54" s="7"/>
      <c r="AU54" s="7"/>
      <c r="AV54" s="7"/>
      <c r="AW54" s="7"/>
      <c r="AX54" s="7"/>
      <c r="AY54" s="7"/>
      <c r="AZ54" s="7"/>
    </row>
    <row r="55" spans="1:52" ht="85" customHeight="1" x14ac:dyDescent="0.35">
      <c r="A55" s="9">
        <v>54</v>
      </c>
      <c r="B55" s="7">
        <v>80111600</v>
      </c>
      <c r="C55" s="40" t="s">
        <v>195</v>
      </c>
      <c r="D55" s="7" t="s">
        <v>83</v>
      </c>
      <c r="E55" s="7" t="s">
        <v>8</v>
      </c>
      <c r="F55" s="7" t="s">
        <v>4</v>
      </c>
      <c r="G55" s="7" t="s">
        <v>84</v>
      </c>
      <c r="H55" s="7" t="s">
        <v>84</v>
      </c>
      <c r="I55" s="7">
        <v>11</v>
      </c>
      <c r="J55" s="7" t="s">
        <v>85</v>
      </c>
      <c r="K55" s="7" t="s">
        <v>3</v>
      </c>
      <c r="L55" s="7" t="s">
        <v>157</v>
      </c>
      <c r="M55" s="41">
        <v>126500000</v>
      </c>
      <c r="N55" s="12"/>
      <c r="O55" s="12"/>
      <c r="P55" s="12"/>
      <c r="Q55" s="12"/>
      <c r="R55" s="12"/>
      <c r="S55" s="12"/>
      <c r="T55" s="12"/>
      <c r="U55" s="7" t="s">
        <v>196</v>
      </c>
      <c r="V55" s="7"/>
      <c r="W55" s="7" t="str">
        <f t="shared" si="0"/>
        <v/>
      </c>
      <c r="X55" s="7"/>
      <c r="Y55" s="7"/>
      <c r="Z55" s="7"/>
      <c r="AA55" s="7"/>
      <c r="AB55" s="7"/>
      <c r="AC55" s="7"/>
      <c r="AD55" s="7"/>
      <c r="AE55" s="7"/>
      <c r="AF55" s="7"/>
      <c r="AG55" s="7"/>
      <c r="AH55" s="13">
        <f t="shared" si="1"/>
        <v>0</v>
      </c>
      <c r="AI55" s="7"/>
      <c r="AJ55" s="7"/>
      <c r="AK55" s="7">
        <v>1</v>
      </c>
      <c r="AL55" s="7"/>
      <c r="AM55" s="7"/>
      <c r="AN55" s="7"/>
      <c r="AO55" s="7"/>
      <c r="AP55" s="7"/>
      <c r="AQ55" s="7"/>
      <c r="AR55" s="7"/>
      <c r="AS55" s="7"/>
      <c r="AT55" s="7"/>
      <c r="AU55" s="7"/>
      <c r="AV55" s="7"/>
      <c r="AW55" s="7"/>
      <c r="AX55" s="7"/>
      <c r="AY55" s="7"/>
      <c r="AZ55" s="7"/>
    </row>
    <row r="56" spans="1:52" ht="85" customHeight="1" x14ac:dyDescent="0.35">
      <c r="A56" s="9">
        <v>55</v>
      </c>
      <c r="B56" s="7">
        <v>80111600</v>
      </c>
      <c r="C56" s="40" t="s">
        <v>197</v>
      </c>
      <c r="D56" s="7" t="s">
        <v>83</v>
      </c>
      <c r="E56" s="7" t="s">
        <v>8</v>
      </c>
      <c r="F56" s="7" t="s">
        <v>4</v>
      </c>
      <c r="G56" s="7" t="s">
        <v>84</v>
      </c>
      <c r="H56" s="7" t="s">
        <v>84</v>
      </c>
      <c r="I56" s="7">
        <v>8</v>
      </c>
      <c r="J56" s="7" t="s">
        <v>85</v>
      </c>
      <c r="K56" s="7" t="s">
        <v>3</v>
      </c>
      <c r="L56" s="7" t="s">
        <v>110</v>
      </c>
      <c r="M56" s="41">
        <v>92000000</v>
      </c>
      <c r="N56" s="12"/>
      <c r="O56" s="12"/>
      <c r="P56" s="12"/>
      <c r="Q56" s="12"/>
      <c r="R56" s="12"/>
      <c r="S56" s="12"/>
      <c r="T56" s="12"/>
      <c r="U56" s="7" t="s">
        <v>198</v>
      </c>
      <c r="V56" s="7"/>
      <c r="W56" s="7" t="str">
        <f t="shared" si="0"/>
        <v/>
      </c>
      <c r="X56" s="7"/>
      <c r="Y56" s="7"/>
      <c r="Z56" s="7"/>
      <c r="AA56" s="7"/>
      <c r="AB56" s="7"/>
      <c r="AC56" s="7"/>
      <c r="AD56" s="7"/>
      <c r="AE56" s="7"/>
      <c r="AF56" s="7"/>
      <c r="AG56" s="7"/>
      <c r="AH56" s="13">
        <f t="shared" si="1"/>
        <v>0</v>
      </c>
      <c r="AI56" s="7"/>
      <c r="AJ56" s="7"/>
      <c r="AK56" s="7">
        <v>1</v>
      </c>
      <c r="AL56" s="7"/>
      <c r="AM56" s="7"/>
      <c r="AN56" s="7"/>
      <c r="AO56" s="7"/>
      <c r="AP56" s="7"/>
      <c r="AQ56" s="7"/>
      <c r="AR56" s="7"/>
      <c r="AS56" s="7"/>
      <c r="AT56" s="7"/>
      <c r="AU56" s="7"/>
      <c r="AV56" s="7"/>
      <c r="AW56" s="7"/>
      <c r="AX56" s="7"/>
      <c r="AY56" s="7"/>
      <c r="AZ56" s="7"/>
    </row>
    <row r="57" spans="1:52" ht="85" customHeight="1" x14ac:dyDescent="0.35">
      <c r="A57" s="9">
        <v>56</v>
      </c>
      <c r="B57" s="7">
        <v>80111600</v>
      </c>
      <c r="C57" s="40" t="s">
        <v>199</v>
      </c>
      <c r="D57" s="7" t="s">
        <v>83</v>
      </c>
      <c r="E57" s="7" t="s">
        <v>8</v>
      </c>
      <c r="F57" s="7" t="s">
        <v>4</v>
      </c>
      <c r="G57" s="7" t="s">
        <v>84</v>
      </c>
      <c r="H57" s="7" t="s">
        <v>84</v>
      </c>
      <c r="I57" s="7">
        <v>8</v>
      </c>
      <c r="J57" s="7" t="s">
        <v>85</v>
      </c>
      <c r="K57" s="7" t="s">
        <v>3</v>
      </c>
      <c r="L57" s="7" t="s">
        <v>110</v>
      </c>
      <c r="M57" s="41">
        <v>92000000</v>
      </c>
      <c r="N57" s="12"/>
      <c r="O57" s="12"/>
      <c r="P57" s="12"/>
      <c r="Q57" s="12"/>
      <c r="R57" s="12"/>
      <c r="S57" s="12"/>
      <c r="T57" s="12"/>
      <c r="U57" s="7" t="s">
        <v>200</v>
      </c>
      <c r="V57" s="7"/>
      <c r="W57" s="7" t="str">
        <f t="shared" si="0"/>
        <v/>
      </c>
      <c r="X57" s="7"/>
      <c r="Y57" s="7"/>
      <c r="Z57" s="7"/>
      <c r="AA57" s="7"/>
      <c r="AB57" s="7"/>
      <c r="AC57" s="7"/>
      <c r="AD57" s="7"/>
      <c r="AE57" s="7"/>
      <c r="AF57" s="7"/>
      <c r="AG57" s="7"/>
      <c r="AH57" s="13">
        <f t="shared" si="1"/>
        <v>0</v>
      </c>
      <c r="AI57" s="7"/>
      <c r="AJ57" s="7"/>
      <c r="AK57" s="7">
        <v>1</v>
      </c>
      <c r="AL57" s="7"/>
      <c r="AM57" s="7"/>
      <c r="AN57" s="7"/>
      <c r="AO57" s="7"/>
      <c r="AP57" s="7"/>
      <c r="AQ57" s="7"/>
      <c r="AR57" s="7"/>
      <c r="AS57" s="7"/>
      <c r="AT57" s="7"/>
      <c r="AU57" s="7"/>
      <c r="AV57" s="7"/>
      <c r="AW57" s="7"/>
      <c r="AX57" s="7"/>
      <c r="AY57" s="7"/>
      <c r="AZ57" s="7"/>
    </row>
    <row r="58" spans="1:52" ht="85" customHeight="1" x14ac:dyDescent="0.35">
      <c r="A58" s="9">
        <v>57</v>
      </c>
      <c r="B58" s="7">
        <v>80111600</v>
      </c>
      <c r="C58" s="40" t="s">
        <v>201</v>
      </c>
      <c r="D58" s="7" t="s">
        <v>83</v>
      </c>
      <c r="E58" s="7" t="s">
        <v>8</v>
      </c>
      <c r="F58" s="7" t="s">
        <v>4</v>
      </c>
      <c r="G58" s="7" t="s">
        <v>84</v>
      </c>
      <c r="H58" s="7" t="s">
        <v>84</v>
      </c>
      <c r="I58" s="7">
        <v>8</v>
      </c>
      <c r="J58" s="7" t="s">
        <v>85</v>
      </c>
      <c r="K58" s="7" t="s">
        <v>3</v>
      </c>
      <c r="L58" s="7" t="s">
        <v>99</v>
      </c>
      <c r="M58" s="41">
        <v>92000000</v>
      </c>
      <c r="N58" s="12"/>
      <c r="O58" s="12"/>
      <c r="P58" s="12"/>
      <c r="Q58" s="12"/>
      <c r="R58" s="12"/>
      <c r="S58" s="12"/>
      <c r="T58" s="12"/>
      <c r="U58" s="7" t="s">
        <v>202</v>
      </c>
      <c r="V58" s="7"/>
      <c r="W58" s="7" t="str">
        <f t="shared" si="0"/>
        <v/>
      </c>
      <c r="X58" s="7"/>
      <c r="Y58" s="7"/>
      <c r="Z58" s="7"/>
      <c r="AA58" s="7"/>
      <c r="AB58" s="7"/>
      <c r="AC58" s="7"/>
      <c r="AD58" s="7"/>
      <c r="AE58" s="7"/>
      <c r="AF58" s="7"/>
      <c r="AG58" s="7"/>
      <c r="AH58" s="13">
        <f t="shared" si="1"/>
        <v>0</v>
      </c>
      <c r="AI58" s="7"/>
      <c r="AJ58" s="7"/>
      <c r="AK58" s="7">
        <v>1</v>
      </c>
      <c r="AL58" s="7"/>
      <c r="AM58" s="7"/>
      <c r="AN58" s="7"/>
      <c r="AO58" s="7"/>
      <c r="AP58" s="7"/>
      <c r="AQ58" s="7"/>
      <c r="AR58" s="7"/>
      <c r="AS58" s="7"/>
      <c r="AT58" s="7"/>
      <c r="AU58" s="7"/>
      <c r="AV58" s="7"/>
      <c r="AW58" s="7"/>
      <c r="AX58" s="7"/>
      <c r="AY58" s="7"/>
      <c r="AZ58" s="7"/>
    </row>
    <row r="59" spans="1:52" ht="85" customHeight="1" x14ac:dyDescent="0.35">
      <c r="A59" s="9">
        <v>58</v>
      </c>
      <c r="B59" s="7">
        <v>80111600</v>
      </c>
      <c r="C59" s="40" t="s">
        <v>203</v>
      </c>
      <c r="D59" s="7" t="s">
        <v>204</v>
      </c>
      <c r="E59" s="7" t="s">
        <v>8</v>
      </c>
      <c r="F59" s="7" t="s">
        <v>4</v>
      </c>
      <c r="G59" s="7" t="s">
        <v>84</v>
      </c>
      <c r="H59" s="7" t="s">
        <v>84</v>
      </c>
      <c r="I59" s="7">
        <v>11</v>
      </c>
      <c r="J59" s="7" t="s">
        <v>85</v>
      </c>
      <c r="K59" s="7" t="s">
        <v>3</v>
      </c>
      <c r="L59" s="7" t="s">
        <v>86</v>
      </c>
      <c r="M59" s="41">
        <v>746920164</v>
      </c>
      <c r="N59" s="12"/>
      <c r="O59" s="12"/>
      <c r="P59" s="12"/>
      <c r="Q59" s="12"/>
      <c r="R59" s="12"/>
      <c r="S59" s="12"/>
      <c r="T59" s="12"/>
      <c r="U59" s="7" t="s">
        <v>205</v>
      </c>
      <c r="V59" s="7"/>
      <c r="W59" s="7" t="str">
        <f t="shared" si="0"/>
        <v/>
      </c>
      <c r="X59" s="7"/>
      <c r="Y59" s="7"/>
      <c r="Z59" s="7"/>
      <c r="AA59" s="7"/>
      <c r="AB59" s="7"/>
      <c r="AC59" s="7"/>
      <c r="AD59" s="7"/>
      <c r="AE59" s="7"/>
      <c r="AF59" s="7"/>
      <c r="AG59" s="7"/>
      <c r="AH59" s="13">
        <f t="shared" si="1"/>
        <v>0</v>
      </c>
      <c r="AI59" s="7"/>
      <c r="AJ59" s="7"/>
      <c r="AK59" s="7">
        <v>1</v>
      </c>
      <c r="AL59" s="7"/>
      <c r="AM59" s="7"/>
      <c r="AN59" s="7"/>
      <c r="AO59" s="7"/>
      <c r="AP59" s="7"/>
      <c r="AQ59" s="7"/>
      <c r="AR59" s="7"/>
      <c r="AS59" s="7"/>
      <c r="AT59" s="7"/>
      <c r="AU59" s="7"/>
      <c r="AV59" s="7"/>
      <c r="AW59" s="7"/>
      <c r="AX59" s="7"/>
      <c r="AY59" s="7"/>
      <c r="AZ59" s="7"/>
    </row>
    <row r="60" spans="1:52" ht="85" customHeight="1" x14ac:dyDescent="0.35">
      <c r="A60" s="9">
        <v>59</v>
      </c>
      <c r="B60" s="7">
        <v>82121800</v>
      </c>
      <c r="C60" s="40" t="s">
        <v>206</v>
      </c>
      <c r="D60" s="7" t="s">
        <v>204</v>
      </c>
      <c r="E60" s="7" t="s">
        <v>8</v>
      </c>
      <c r="F60" s="7" t="s">
        <v>4</v>
      </c>
      <c r="G60" s="7" t="s">
        <v>84</v>
      </c>
      <c r="H60" s="7" t="s">
        <v>84</v>
      </c>
      <c r="I60" s="7">
        <v>11</v>
      </c>
      <c r="J60" s="7" t="s">
        <v>85</v>
      </c>
      <c r="K60" s="7" t="s">
        <v>3</v>
      </c>
      <c r="L60" s="7" t="s">
        <v>207</v>
      </c>
      <c r="M60" s="42">
        <v>51762675</v>
      </c>
      <c r="N60" s="12"/>
      <c r="O60" s="12"/>
      <c r="P60" s="12"/>
      <c r="Q60" s="12"/>
      <c r="R60" s="12"/>
      <c r="S60" s="12"/>
      <c r="T60" s="12"/>
      <c r="U60" s="7" t="s">
        <v>208</v>
      </c>
      <c r="V60" s="7"/>
      <c r="W60" s="7" t="str">
        <f t="shared" si="0"/>
        <v/>
      </c>
      <c r="X60" s="7"/>
      <c r="Y60" s="7"/>
      <c r="Z60" s="7"/>
      <c r="AA60" s="7"/>
      <c r="AB60" s="7"/>
      <c r="AC60" s="7"/>
      <c r="AD60" s="7"/>
      <c r="AE60" s="7"/>
      <c r="AF60" s="7"/>
      <c r="AG60" s="7"/>
      <c r="AH60" s="13">
        <f t="shared" si="1"/>
        <v>0</v>
      </c>
      <c r="AI60" s="7"/>
      <c r="AJ60" s="7"/>
      <c r="AK60" s="7">
        <v>1</v>
      </c>
      <c r="AL60" s="7"/>
      <c r="AM60" s="7"/>
      <c r="AN60" s="7"/>
      <c r="AO60" s="7"/>
      <c r="AP60" s="7"/>
      <c r="AQ60" s="7"/>
      <c r="AR60" s="7"/>
      <c r="AS60" s="7"/>
      <c r="AT60" s="7"/>
      <c r="AU60" s="7"/>
      <c r="AV60" s="7"/>
      <c r="AW60" s="7"/>
      <c r="AX60" s="7"/>
      <c r="AY60" s="7"/>
      <c r="AZ60" s="7"/>
    </row>
    <row r="61" spans="1:52" ht="85" customHeight="1" x14ac:dyDescent="0.35">
      <c r="A61" s="9">
        <v>60</v>
      </c>
      <c r="B61" s="7">
        <v>80111600</v>
      </c>
      <c r="C61" s="40" t="s">
        <v>209</v>
      </c>
      <c r="D61" s="7" t="s">
        <v>83</v>
      </c>
      <c r="E61" s="7" t="s">
        <v>8</v>
      </c>
      <c r="F61" s="7" t="s">
        <v>4</v>
      </c>
      <c r="G61" s="7" t="s">
        <v>84</v>
      </c>
      <c r="H61" s="7" t="s">
        <v>84</v>
      </c>
      <c r="I61" s="7">
        <v>11</v>
      </c>
      <c r="J61" s="7" t="s">
        <v>85</v>
      </c>
      <c r="K61" s="7" t="s">
        <v>3</v>
      </c>
      <c r="L61" s="7" t="s">
        <v>157</v>
      </c>
      <c r="M61" s="41">
        <v>46227500</v>
      </c>
      <c r="N61" s="12"/>
      <c r="O61" s="12"/>
      <c r="P61" s="12"/>
      <c r="Q61" s="12"/>
      <c r="R61" s="12"/>
      <c r="S61" s="12"/>
      <c r="T61" s="12"/>
      <c r="U61" s="7" t="s">
        <v>210</v>
      </c>
      <c r="V61" s="7"/>
      <c r="W61" s="7" t="str">
        <f t="shared" si="0"/>
        <v/>
      </c>
      <c r="X61" s="7"/>
      <c r="Y61" s="7"/>
      <c r="Z61" s="7"/>
      <c r="AA61" s="7"/>
      <c r="AB61" s="7"/>
      <c r="AC61" s="7"/>
      <c r="AD61" s="7"/>
      <c r="AE61" s="7"/>
      <c r="AF61" s="7"/>
      <c r="AG61" s="7"/>
      <c r="AH61" s="13">
        <f t="shared" si="1"/>
        <v>0</v>
      </c>
      <c r="AI61" s="7"/>
      <c r="AJ61" s="7"/>
      <c r="AK61" s="7">
        <v>1</v>
      </c>
      <c r="AL61" s="7"/>
      <c r="AM61" s="7"/>
      <c r="AN61" s="7"/>
      <c r="AO61" s="7"/>
      <c r="AP61" s="7"/>
      <c r="AQ61" s="7"/>
      <c r="AR61" s="7"/>
      <c r="AS61" s="7"/>
      <c r="AT61" s="7"/>
      <c r="AU61" s="7"/>
      <c r="AV61" s="7"/>
      <c r="AW61" s="7"/>
      <c r="AX61" s="7"/>
      <c r="AY61" s="7"/>
      <c r="AZ61" s="7"/>
    </row>
    <row r="62" spans="1:52" ht="85" customHeight="1" x14ac:dyDescent="0.35">
      <c r="A62" s="9">
        <v>61</v>
      </c>
      <c r="B62" s="7">
        <v>80111600</v>
      </c>
      <c r="C62" s="40" t="s">
        <v>211</v>
      </c>
      <c r="D62" s="7" t="s">
        <v>83</v>
      </c>
      <c r="E62" s="7" t="s">
        <v>8</v>
      </c>
      <c r="F62" s="7" t="s">
        <v>4</v>
      </c>
      <c r="G62" s="7" t="s">
        <v>84</v>
      </c>
      <c r="H62" s="7" t="s">
        <v>84</v>
      </c>
      <c r="I62" s="7">
        <v>10</v>
      </c>
      <c r="J62" s="7" t="s">
        <v>85</v>
      </c>
      <c r="K62" s="7" t="s">
        <v>3</v>
      </c>
      <c r="L62" s="7" t="s">
        <v>110</v>
      </c>
      <c r="M62" s="41">
        <v>115000000</v>
      </c>
      <c r="N62" s="12"/>
      <c r="O62" s="12"/>
      <c r="P62" s="12"/>
      <c r="Q62" s="12"/>
      <c r="R62" s="12"/>
      <c r="S62" s="12"/>
      <c r="T62" s="12"/>
      <c r="U62" s="7" t="s">
        <v>212</v>
      </c>
      <c r="V62" s="7"/>
      <c r="W62" s="7" t="str">
        <f t="shared" si="0"/>
        <v/>
      </c>
      <c r="X62" s="7"/>
      <c r="Y62" s="7"/>
      <c r="Z62" s="7"/>
      <c r="AA62" s="7"/>
      <c r="AB62" s="7"/>
      <c r="AC62" s="7"/>
      <c r="AD62" s="7"/>
      <c r="AE62" s="7"/>
      <c r="AF62" s="7"/>
      <c r="AG62" s="7"/>
      <c r="AH62" s="13">
        <f t="shared" si="1"/>
        <v>0</v>
      </c>
      <c r="AI62" s="7"/>
      <c r="AJ62" s="7"/>
      <c r="AK62" s="7">
        <v>1</v>
      </c>
      <c r="AL62" s="7"/>
      <c r="AM62" s="7"/>
      <c r="AN62" s="7"/>
      <c r="AO62" s="7"/>
      <c r="AP62" s="7"/>
      <c r="AQ62" s="7"/>
      <c r="AR62" s="7"/>
      <c r="AS62" s="7"/>
      <c r="AT62" s="7"/>
      <c r="AU62" s="7"/>
      <c r="AV62" s="7"/>
      <c r="AW62" s="7"/>
      <c r="AX62" s="7"/>
      <c r="AY62" s="7"/>
      <c r="AZ62" s="7"/>
    </row>
    <row r="63" spans="1:52" ht="85" customHeight="1" x14ac:dyDescent="0.35">
      <c r="A63" s="9">
        <v>62</v>
      </c>
      <c r="B63" s="7">
        <v>80111600</v>
      </c>
      <c r="C63" s="40" t="s">
        <v>213</v>
      </c>
      <c r="D63" s="7" t="s">
        <v>83</v>
      </c>
      <c r="E63" s="7" t="s">
        <v>8</v>
      </c>
      <c r="F63" s="7" t="s">
        <v>4</v>
      </c>
      <c r="G63" s="7" t="s">
        <v>84</v>
      </c>
      <c r="H63" s="7" t="s">
        <v>84</v>
      </c>
      <c r="I63" s="7">
        <v>10</v>
      </c>
      <c r="J63" s="7" t="s">
        <v>85</v>
      </c>
      <c r="K63" s="7" t="s">
        <v>3</v>
      </c>
      <c r="L63" s="7" t="s">
        <v>110</v>
      </c>
      <c r="M63" s="41">
        <v>115000000</v>
      </c>
      <c r="N63" s="12"/>
      <c r="O63" s="12"/>
      <c r="P63" s="12"/>
      <c r="Q63" s="12"/>
      <c r="R63" s="12"/>
      <c r="S63" s="12"/>
      <c r="T63" s="12"/>
      <c r="U63" s="7" t="s">
        <v>214</v>
      </c>
      <c r="V63" s="7"/>
      <c r="W63" s="7" t="str">
        <f t="shared" si="0"/>
        <v/>
      </c>
      <c r="X63" s="7"/>
      <c r="Y63" s="7"/>
      <c r="Z63" s="7"/>
      <c r="AA63" s="7"/>
      <c r="AB63" s="7"/>
      <c r="AC63" s="7"/>
      <c r="AD63" s="7"/>
      <c r="AE63" s="7"/>
      <c r="AF63" s="7"/>
      <c r="AG63" s="7"/>
      <c r="AH63" s="13">
        <f t="shared" si="1"/>
        <v>0</v>
      </c>
      <c r="AI63" s="7"/>
      <c r="AJ63" s="7"/>
      <c r="AK63" s="7">
        <v>1</v>
      </c>
      <c r="AL63" s="7"/>
      <c r="AM63" s="7"/>
      <c r="AN63" s="7"/>
      <c r="AO63" s="7"/>
      <c r="AP63" s="7"/>
      <c r="AQ63" s="7"/>
      <c r="AR63" s="7"/>
      <c r="AS63" s="7"/>
      <c r="AT63" s="7"/>
      <c r="AU63" s="7"/>
      <c r="AV63" s="7"/>
      <c r="AW63" s="7"/>
      <c r="AX63" s="7"/>
      <c r="AY63" s="7"/>
      <c r="AZ63" s="7"/>
    </row>
    <row r="64" spans="1:52" ht="85" customHeight="1" x14ac:dyDescent="0.35">
      <c r="A64" s="9">
        <v>63</v>
      </c>
      <c r="B64" s="7">
        <v>80111600</v>
      </c>
      <c r="C64" s="40" t="s">
        <v>215</v>
      </c>
      <c r="D64" s="7" t="s">
        <v>83</v>
      </c>
      <c r="E64" s="7" t="s">
        <v>8</v>
      </c>
      <c r="F64" s="7" t="s">
        <v>4</v>
      </c>
      <c r="G64" s="7" t="s">
        <v>84</v>
      </c>
      <c r="H64" s="7" t="s">
        <v>84</v>
      </c>
      <c r="I64" s="7">
        <v>10</v>
      </c>
      <c r="J64" s="7" t="s">
        <v>85</v>
      </c>
      <c r="K64" s="7" t="s">
        <v>3</v>
      </c>
      <c r="L64" s="7" t="s">
        <v>110</v>
      </c>
      <c r="M64" s="41">
        <v>115000000</v>
      </c>
      <c r="N64" s="12"/>
      <c r="O64" s="12"/>
      <c r="P64" s="12"/>
      <c r="Q64" s="12"/>
      <c r="R64" s="12"/>
      <c r="S64" s="12"/>
      <c r="T64" s="12"/>
      <c r="U64" s="7" t="s">
        <v>216</v>
      </c>
      <c r="V64" s="7"/>
      <c r="W64" s="7" t="str">
        <f t="shared" si="0"/>
        <v/>
      </c>
      <c r="X64" s="7"/>
      <c r="Y64" s="7"/>
      <c r="Z64" s="7"/>
      <c r="AA64" s="7"/>
      <c r="AB64" s="7"/>
      <c r="AC64" s="7"/>
      <c r="AD64" s="7"/>
      <c r="AE64" s="7"/>
      <c r="AF64" s="7"/>
      <c r="AG64" s="7"/>
      <c r="AH64" s="13">
        <f t="shared" si="1"/>
        <v>0</v>
      </c>
      <c r="AI64" s="7"/>
      <c r="AJ64" s="7"/>
      <c r="AK64" s="7">
        <v>1</v>
      </c>
      <c r="AL64" s="7"/>
      <c r="AM64" s="7"/>
      <c r="AN64" s="7"/>
      <c r="AO64" s="7"/>
      <c r="AP64" s="7"/>
      <c r="AQ64" s="7"/>
      <c r="AR64" s="7"/>
      <c r="AS64" s="7"/>
      <c r="AT64" s="7"/>
      <c r="AU64" s="7"/>
      <c r="AV64" s="7"/>
      <c r="AW64" s="7"/>
      <c r="AX64" s="7"/>
      <c r="AY64" s="7"/>
      <c r="AZ64" s="7"/>
    </row>
    <row r="65" spans="1:52" ht="85" customHeight="1" x14ac:dyDescent="0.35">
      <c r="A65" s="9">
        <v>64</v>
      </c>
      <c r="B65" s="7">
        <v>80111600</v>
      </c>
      <c r="C65" s="40" t="s">
        <v>217</v>
      </c>
      <c r="D65" s="7" t="s">
        <v>83</v>
      </c>
      <c r="E65" s="7" t="s">
        <v>8</v>
      </c>
      <c r="F65" s="7" t="s">
        <v>4</v>
      </c>
      <c r="G65" s="7" t="s">
        <v>84</v>
      </c>
      <c r="H65" s="7" t="s">
        <v>84</v>
      </c>
      <c r="I65" s="7">
        <v>9</v>
      </c>
      <c r="J65" s="7" t="s">
        <v>85</v>
      </c>
      <c r="K65" s="7" t="s">
        <v>3</v>
      </c>
      <c r="L65" s="7" t="s">
        <v>110</v>
      </c>
      <c r="M65" s="41">
        <v>90000000</v>
      </c>
      <c r="N65" s="12"/>
      <c r="O65" s="12"/>
      <c r="P65" s="12"/>
      <c r="Q65" s="12"/>
      <c r="R65" s="12"/>
      <c r="S65" s="12"/>
      <c r="T65" s="12"/>
      <c r="U65" s="7" t="s">
        <v>218</v>
      </c>
      <c r="V65" s="7"/>
      <c r="W65" s="7" t="str">
        <f t="shared" si="0"/>
        <v/>
      </c>
      <c r="X65" s="7"/>
      <c r="Y65" s="7"/>
      <c r="Z65" s="7"/>
      <c r="AA65" s="7"/>
      <c r="AB65" s="7"/>
      <c r="AC65" s="7"/>
      <c r="AD65" s="7"/>
      <c r="AE65" s="7"/>
      <c r="AF65" s="7"/>
      <c r="AG65" s="7"/>
      <c r="AH65" s="13">
        <f t="shared" si="1"/>
        <v>0</v>
      </c>
      <c r="AI65" s="7"/>
      <c r="AJ65" s="7"/>
      <c r="AK65" s="7">
        <v>1</v>
      </c>
      <c r="AL65" s="7"/>
      <c r="AM65" s="7"/>
      <c r="AN65" s="7"/>
      <c r="AO65" s="7"/>
      <c r="AP65" s="7"/>
      <c r="AQ65" s="7"/>
      <c r="AR65" s="7"/>
      <c r="AS65" s="7"/>
      <c r="AT65" s="7"/>
      <c r="AU65" s="7"/>
      <c r="AV65" s="7"/>
      <c r="AW65" s="7"/>
      <c r="AX65" s="7"/>
      <c r="AY65" s="7"/>
      <c r="AZ65" s="7"/>
    </row>
    <row r="66" spans="1:52" ht="85" customHeight="1" x14ac:dyDescent="0.35">
      <c r="A66" s="9">
        <v>65</v>
      </c>
      <c r="B66" s="7">
        <v>80111600</v>
      </c>
      <c r="C66" s="40" t="s">
        <v>219</v>
      </c>
      <c r="D66" s="7" t="s">
        <v>83</v>
      </c>
      <c r="E66" s="7" t="s">
        <v>21</v>
      </c>
      <c r="F66" s="7" t="s">
        <v>20</v>
      </c>
      <c r="G66" s="7" t="s">
        <v>84</v>
      </c>
      <c r="H66" s="7" t="s">
        <v>84</v>
      </c>
      <c r="I66" s="7">
        <v>11</v>
      </c>
      <c r="J66" s="7" t="s">
        <v>154</v>
      </c>
      <c r="K66" s="7" t="s">
        <v>3</v>
      </c>
      <c r="L66" s="7" t="s">
        <v>220</v>
      </c>
      <c r="M66" s="41">
        <v>98230000</v>
      </c>
      <c r="N66" s="12"/>
      <c r="O66" s="12"/>
      <c r="P66" s="12"/>
      <c r="Q66" s="12"/>
      <c r="R66" s="12"/>
      <c r="S66" s="12"/>
      <c r="T66" s="12"/>
      <c r="U66" s="7" t="s">
        <v>221</v>
      </c>
      <c r="V66" s="7"/>
      <c r="W66" s="7" t="str">
        <f t="shared" ref="W66:W129" si="2">IF(Z66="","","SI")</f>
        <v/>
      </c>
      <c r="X66" s="7"/>
      <c r="Y66" s="7"/>
      <c r="Z66" s="7"/>
      <c r="AA66" s="7"/>
      <c r="AB66" s="7"/>
      <c r="AC66" s="7"/>
      <c r="AD66" s="7"/>
      <c r="AE66" s="7"/>
      <c r="AF66" s="7"/>
      <c r="AG66" s="7"/>
      <c r="AH66" s="13">
        <f t="shared" ref="AH66:AH129" si="3">AB66*6</f>
        <v>0</v>
      </c>
      <c r="AI66" s="7"/>
      <c r="AJ66" s="7"/>
      <c r="AK66" s="7">
        <v>1</v>
      </c>
      <c r="AL66" s="7"/>
      <c r="AM66" s="7"/>
      <c r="AN66" s="7"/>
      <c r="AO66" s="7"/>
      <c r="AP66" s="7"/>
      <c r="AQ66" s="7"/>
      <c r="AR66" s="7"/>
      <c r="AS66" s="7"/>
      <c r="AT66" s="7"/>
      <c r="AU66" s="7"/>
      <c r="AV66" s="7"/>
      <c r="AW66" s="7"/>
      <c r="AX66" s="7"/>
      <c r="AY66" s="7"/>
      <c r="AZ66" s="7"/>
    </row>
    <row r="67" spans="1:52" ht="85" customHeight="1" x14ac:dyDescent="0.35">
      <c r="A67" s="9">
        <v>66</v>
      </c>
      <c r="B67" s="7">
        <v>80111600</v>
      </c>
      <c r="C67" s="40" t="s">
        <v>222</v>
      </c>
      <c r="D67" s="7" t="s">
        <v>83</v>
      </c>
      <c r="E67" s="7" t="s">
        <v>21</v>
      </c>
      <c r="F67" s="7" t="s">
        <v>20</v>
      </c>
      <c r="G67" s="7" t="s">
        <v>84</v>
      </c>
      <c r="H67" s="7" t="s">
        <v>84</v>
      </c>
      <c r="I67" s="7">
        <v>10</v>
      </c>
      <c r="J67" s="7" t="s">
        <v>154</v>
      </c>
      <c r="K67" s="7" t="s">
        <v>3</v>
      </c>
      <c r="L67" s="7" t="s">
        <v>220</v>
      </c>
      <c r="M67" s="41">
        <v>89300000</v>
      </c>
      <c r="N67" s="12"/>
      <c r="O67" s="12"/>
      <c r="P67" s="12"/>
      <c r="Q67" s="12"/>
      <c r="R67" s="12"/>
      <c r="S67" s="12"/>
      <c r="T67" s="12"/>
      <c r="U67" s="7" t="s">
        <v>223</v>
      </c>
      <c r="V67" s="7"/>
      <c r="W67" s="7" t="str">
        <f t="shared" si="2"/>
        <v/>
      </c>
      <c r="X67" s="7"/>
      <c r="Y67" s="7"/>
      <c r="Z67" s="7"/>
      <c r="AA67" s="7"/>
      <c r="AB67" s="7"/>
      <c r="AC67" s="7"/>
      <c r="AD67" s="7"/>
      <c r="AE67" s="7"/>
      <c r="AF67" s="7"/>
      <c r="AG67" s="7"/>
      <c r="AH67" s="13">
        <f t="shared" si="3"/>
        <v>0</v>
      </c>
      <c r="AI67" s="7"/>
      <c r="AJ67" s="7"/>
      <c r="AK67" s="7">
        <v>1</v>
      </c>
      <c r="AL67" s="7"/>
      <c r="AM67" s="7"/>
      <c r="AN67" s="7"/>
      <c r="AO67" s="7"/>
      <c r="AP67" s="7"/>
      <c r="AQ67" s="7"/>
      <c r="AR67" s="7"/>
      <c r="AS67" s="7"/>
      <c r="AT67" s="7"/>
      <c r="AU67" s="7"/>
      <c r="AV67" s="7"/>
      <c r="AW67" s="7"/>
      <c r="AX67" s="7"/>
      <c r="AY67" s="7"/>
      <c r="AZ67" s="7"/>
    </row>
    <row r="68" spans="1:52" ht="85" customHeight="1" x14ac:dyDescent="0.35">
      <c r="A68" s="9">
        <v>67</v>
      </c>
      <c r="B68" s="7">
        <v>80111600</v>
      </c>
      <c r="C68" s="40" t="s">
        <v>224</v>
      </c>
      <c r="D68" s="7" t="s">
        <v>83</v>
      </c>
      <c r="E68" s="7" t="s">
        <v>22</v>
      </c>
      <c r="F68" s="7" t="s">
        <v>20</v>
      </c>
      <c r="G68" s="7" t="s">
        <v>84</v>
      </c>
      <c r="H68" s="7" t="s">
        <v>84</v>
      </c>
      <c r="I68" s="7">
        <v>11</v>
      </c>
      <c r="J68" s="7" t="s">
        <v>154</v>
      </c>
      <c r="K68" s="7" t="s">
        <v>3</v>
      </c>
      <c r="L68" s="7" t="s">
        <v>220</v>
      </c>
      <c r="M68" s="41">
        <v>138688000</v>
      </c>
      <c r="N68" s="12"/>
      <c r="O68" s="12"/>
      <c r="P68" s="12"/>
      <c r="Q68" s="12"/>
      <c r="R68" s="12"/>
      <c r="S68" s="12"/>
      <c r="T68" s="12"/>
      <c r="U68" s="7" t="s">
        <v>225</v>
      </c>
      <c r="V68" s="7"/>
      <c r="W68" s="7" t="str">
        <f t="shared" si="2"/>
        <v/>
      </c>
      <c r="X68" s="7"/>
      <c r="Y68" s="7"/>
      <c r="Z68" s="7"/>
      <c r="AA68" s="7"/>
      <c r="AB68" s="7"/>
      <c r="AC68" s="7"/>
      <c r="AD68" s="7"/>
      <c r="AE68" s="7"/>
      <c r="AF68" s="7"/>
      <c r="AG68" s="7"/>
      <c r="AH68" s="13">
        <f t="shared" si="3"/>
        <v>0</v>
      </c>
      <c r="AI68" s="7"/>
      <c r="AJ68" s="7"/>
      <c r="AK68" s="7">
        <v>1</v>
      </c>
      <c r="AL68" s="7"/>
      <c r="AM68" s="7"/>
      <c r="AN68" s="7"/>
      <c r="AO68" s="7"/>
      <c r="AP68" s="7"/>
      <c r="AQ68" s="7"/>
      <c r="AR68" s="7"/>
      <c r="AS68" s="7"/>
      <c r="AT68" s="7"/>
      <c r="AU68" s="7"/>
      <c r="AV68" s="7"/>
      <c r="AW68" s="7"/>
      <c r="AX68" s="7"/>
      <c r="AY68" s="7"/>
      <c r="AZ68" s="7"/>
    </row>
    <row r="69" spans="1:52" ht="85" customHeight="1" x14ac:dyDescent="0.35">
      <c r="A69" s="9">
        <v>68</v>
      </c>
      <c r="B69" s="7">
        <v>80111600</v>
      </c>
      <c r="C69" s="40" t="s">
        <v>226</v>
      </c>
      <c r="D69" s="7" t="s">
        <v>83</v>
      </c>
      <c r="E69" s="7" t="s">
        <v>22</v>
      </c>
      <c r="F69" s="7" t="s">
        <v>20</v>
      </c>
      <c r="G69" s="7" t="s">
        <v>84</v>
      </c>
      <c r="H69" s="7" t="s">
        <v>84</v>
      </c>
      <c r="I69" s="7">
        <v>10</v>
      </c>
      <c r="J69" s="7" t="s">
        <v>154</v>
      </c>
      <c r="K69" s="7" t="s">
        <v>3</v>
      </c>
      <c r="L69" s="7" t="s">
        <v>220</v>
      </c>
      <c r="M69" s="41">
        <v>115570000</v>
      </c>
      <c r="N69" s="12"/>
      <c r="O69" s="12"/>
      <c r="P69" s="12"/>
      <c r="Q69" s="12"/>
      <c r="R69" s="12"/>
      <c r="S69" s="12"/>
      <c r="T69" s="12"/>
      <c r="U69" s="7" t="s">
        <v>227</v>
      </c>
      <c r="V69" s="7"/>
      <c r="W69" s="7" t="str">
        <f t="shared" si="2"/>
        <v/>
      </c>
      <c r="X69" s="7"/>
      <c r="Y69" s="7"/>
      <c r="Z69" s="7"/>
      <c r="AA69" s="7"/>
      <c r="AB69" s="7"/>
      <c r="AC69" s="7"/>
      <c r="AD69" s="7"/>
      <c r="AE69" s="7"/>
      <c r="AF69" s="7"/>
      <c r="AG69" s="7"/>
      <c r="AH69" s="13">
        <f t="shared" si="3"/>
        <v>0</v>
      </c>
      <c r="AI69" s="7"/>
      <c r="AJ69" s="7"/>
      <c r="AK69" s="7">
        <v>1</v>
      </c>
      <c r="AL69" s="7"/>
      <c r="AM69" s="7"/>
      <c r="AN69" s="7"/>
      <c r="AO69" s="7"/>
      <c r="AP69" s="7"/>
      <c r="AQ69" s="7"/>
      <c r="AR69" s="7"/>
      <c r="AS69" s="7"/>
      <c r="AT69" s="7"/>
      <c r="AU69" s="7"/>
      <c r="AV69" s="7"/>
      <c r="AW69" s="7"/>
      <c r="AX69" s="7"/>
      <c r="AY69" s="7"/>
      <c r="AZ69" s="7"/>
    </row>
    <row r="70" spans="1:52" ht="85" customHeight="1" x14ac:dyDescent="0.35">
      <c r="A70" s="9">
        <v>69</v>
      </c>
      <c r="B70" s="7">
        <v>80111600</v>
      </c>
      <c r="C70" s="40" t="s">
        <v>228</v>
      </c>
      <c r="D70" s="7" t="s">
        <v>83</v>
      </c>
      <c r="E70" s="7" t="s">
        <v>21</v>
      </c>
      <c r="F70" s="7" t="s">
        <v>20</v>
      </c>
      <c r="G70" s="7" t="s">
        <v>84</v>
      </c>
      <c r="H70" s="7" t="s">
        <v>84</v>
      </c>
      <c r="I70" s="7">
        <v>11</v>
      </c>
      <c r="J70" s="7" t="s">
        <v>154</v>
      </c>
      <c r="K70" s="7" t="s">
        <v>3</v>
      </c>
      <c r="L70" s="7" t="s">
        <v>220</v>
      </c>
      <c r="M70" s="41">
        <v>86680000</v>
      </c>
      <c r="N70" s="12"/>
      <c r="O70" s="12"/>
      <c r="P70" s="12"/>
      <c r="Q70" s="12"/>
      <c r="R70" s="12"/>
      <c r="S70" s="12"/>
      <c r="T70" s="12"/>
      <c r="U70" s="7" t="s">
        <v>229</v>
      </c>
      <c r="V70" s="7"/>
      <c r="W70" s="7" t="str">
        <f t="shared" si="2"/>
        <v/>
      </c>
      <c r="X70" s="7"/>
      <c r="Y70" s="7"/>
      <c r="Z70" s="7"/>
      <c r="AA70" s="7"/>
      <c r="AB70" s="7"/>
      <c r="AC70" s="7"/>
      <c r="AD70" s="7"/>
      <c r="AE70" s="7"/>
      <c r="AF70" s="7"/>
      <c r="AG70" s="7"/>
      <c r="AH70" s="13">
        <f t="shared" si="3"/>
        <v>0</v>
      </c>
      <c r="AI70" s="7"/>
      <c r="AJ70" s="7"/>
      <c r="AK70" s="7">
        <v>1</v>
      </c>
      <c r="AL70" s="7"/>
      <c r="AM70" s="7"/>
      <c r="AN70" s="7"/>
      <c r="AO70" s="7"/>
      <c r="AP70" s="7"/>
      <c r="AQ70" s="7"/>
      <c r="AR70" s="7"/>
      <c r="AS70" s="7"/>
      <c r="AT70" s="7"/>
      <c r="AU70" s="7"/>
      <c r="AV70" s="7"/>
      <c r="AW70" s="7"/>
      <c r="AX70" s="7"/>
      <c r="AY70" s="7"/>
      <c r="AZ70" s="7"/>
    </row>
    <row r="71" spans="1:52" ht="85" customHeight="1" x14ac:dyDescent="0.35">
      <c r="A71" s="9">
        <v>70</v>
      </c>
      <c r="B71" s="7">
        <v>80111600</v>
      </c>
      <c r="C71" s="40" t="s">
        <v>230</v>
      </c>
      <c r="D71" s="7" t="s">
        <v>83</v>
      </c>
      <c r="E71" s="7" t="s">
        <v>22</v>
      </c>
      <c r="F71" s="7" t="s">
        <v>20</v>
      </c>
      <c r="G71" s="7" t="s">
        <v>84</v>
      </c>
      <c r="H71" s="7" t="s">
        <v>84</v>
      </c>
      <c r="I71" s="7">
        <v>11</v>
      </c>
      <c r="J71" s="7" t="s">
        <v>154</v>
      </c>
      <c r="K71" s="7" t="s">
        <v>3</v>
      </c>
      <c r="L71" s="7" t="s">
        <v>220</v>
      </c>
      <c r="M71" s="41">
        <v>127127000</v>
      </c>
      <c r="N71" s="12"/>
      <c r="O71" s="12"/>
      <c r="P71" s="12"/>
      <c r="Q71" s="12"/>
      <c r="R71" s="12"/>
      <c r="S71" s="12"/>
      <c r="T71" s="12"/>
      <c r="U71" s="7" t="s">
        <v>231</v>
      </c>
      <c r="V71" s="7"/>
      <c r="W71" s="7" t="str">
        <f t="shared" si="2"/>
        <v/>
      </c>
      <c r="X71" s="7"/>
      <c r="Y71" s="7"/>
      <c r="Z71" s="7"/>
      <c r="AA71" s="7"/>
      <c r="AB71" s="7"/>
      <c r="AC71" s="7"/>
      <c r="AD71" s="7"/>
      <c r="AE71" s="7"/>
      <c r="AF71" s="7"/>
      <c r="AG71" s="7"/>
      <c r="AH71" s="13">
        <f t="shared" si="3"/>
        <v>0</v>
      </c>
      <c r="AI71" s="7"/>
      <c r="AJ71" s="7"/>
      <c r="AK71" s="7">
        <v>1</v>
      </c>
      <c r="AL71" s="7"/>
      <c r="AM71" s="7"/>
      <c r="AN71" s="7"/>
      <c r="AO71" s="7"/>
      <c r="AP71" s="7"/>
      <c r="AQ71" s="7"/>
      <c r="AR71" s="7"/>
      <c r="AS71" s="7"/>
      <c r="AT71" s="7"/>
      <c r="AU71" s="7"/>
      <c r="AV71" s="7"/>
      <c r="AW71" s="7"/>
      <c r="AX71" s="7"/>
      <c r="AY71" s="7"/>
      <c r="AZ71" s="7"/>
    </row>
    <row r="72" spans="1:52" ht="85" customHeight="1" x14ac:dyDescent="0.35">
      <c r="A72" s="9">
        <v>71</v>
      </c>
      <c r="B72" s="7">
        <v>80111600</v>
      </c>
      <c r="C72" s="40" t="s">
        <v>232</v>
      </c>
      <c r="D72" s="7" t="s">
        <v>83</v>
      </c>
      <c r="E72" s="7" t="s">
        <v>21</v>
      </c>
      <c r="F72" s="7" t="s">
        <v>20</v>
      </c>
      <c r="G72" s="7" t="s">
        <v>84</v>
      </c>
      <c r="H72" s="7" t="s">
        <v>84</v>
      </c>
      <c r="I72" s="7">
        <v>11</v>
      </c>
      <c r="J72" s="7" t="s">
        <v>154</v>
      </c>
      <c r="K72" s="7" t="s">
        <v>30</v>
      </c>
      <c r="L72" s="7" t="s">
        <v>1660</v>
      </c>
      <c r="M72" s="41">
        <v>98230000</v>
      </c>
      <c r="N72" s="12"/>
      <c r="O72" s="12"/>
      <c r="P72" s="12"/>
      <c r="Q72" s="12"/>
      <c r="R72" s="12"/>
      <c r="S72" s="12"/>
      <c r="T72" s="12"/>
      <c r="U72" s="7" t="s">
        <v>1700</v>
      </c>
      <c r="V72" s="7"/>
      <c r="W72" s="7" t="str">
        <f t="shared" si="2"/>
        <v/>
      </c>
      <c r="X72" s="7"/>
      <c r="Y72" s="7"/>
      <c r="Z72" s="7"/>
      <c r="AA72" s="7"/>
      <c r="AB72" s="7"/>
      <c r="AC72" s="7"/>
      <c r="AD72" s="7"/>
      <c r="AE72" s="7"/>
      <c r="AF72" s="7"/>
      <c r="AG72" s="7"/>
      <c r="AH72" s="13">
        <f t="shared" si="3"/>
        <v>0</v>
      </c>
      <c r="AI72" s="7"/>
      <c r="AJ72" s="7"/>
      <c r="AK72" s="7">
        <v>1</v>
      </c>
      <c r="AL72" s="7"/>
      <c r="AM72" s="7"/>
      <c r="AN72" s="7"/>
      <c r="AO72" s="7" t="s">
        <v>233</v>
      </c>
      <c r="AP72" s="7"/>
      <c r="AQ72" s="7"/>
      <c r="AR72" s="7"/>
      <c r="AS72" s="7"/>
      <c r="AT72" s="7"/>
      <c r="AU72" s="7"/>
      <c r="AV72" s="7"/>
      <c r="AW72" s="7"/>
      <c r="AX72" s="7"/>
      <c r="AY72" s="7"/>
      <c r="AZ72" s="7"/>
    </row>
    <row r="73" spans="1:52" ht="85" customHeight="1" x14ac:dyDescent="0.35">
      <c r="A73" s="9">
        <v>72</v>
      </c>
      <c r="B73" s="7">
        <v>80111600</v>
      </c>
      <c r="C73" s="40" t="s">
        <v>234</v>
      </c>
      <c r="D73" s="7" t="s">
        <v>83</v>
      </c>
      <c r="E73" s="7" t="s">
        <v>22</v>
      </c>
      <c r="F73" s="7" t="s">
        <v>20</v>
      </c>
      <c r="G73" s="7" t="s">
        <v>84</v>
      </c>
      <c r="H73" s="7" t="s">
        <v>84</v>
      </c>
      <c r="I73" s="7">
        <v>11</v>
      </c>
      <c r="J73" s="7" t="s">
        <v>154</v>
      </c>
      <c r="K73" s="7" t="s">
        <v>3</v>
      </c>
      <c r="L73" s="7" t="s">
        <v>220</v>
      </c>
      <c r="M73" s="41">
        <v>138688000</v>
      </c>
      <c r="N73" s="12"/>
      <c r="O73" s="12"/>
      <c r="P73" s="12"/>
      <c r="Q73" s="12"/>
      <c r="R73" s="12"/>
      <c r="S73" s="12"/>
      <c r="T73" s="12"/>
      <c r="U73" s="7" t="s">
        <v>235</v>
      </c>
      <c r="V73" s="7"/>
      <c r="W73" s="7" t="str">
        <f t="shared" si="2"/>
        <v/>
      </c>
      <c r="X73" s="7"/>
      <c r="Y73" s="7"/>
      <c r="Z73" s="7"/>
      <c r="AA73" s="7"/>
      <c r="AB73" s="7"/>
      <c r="AC73" s="7"/>
      <c r="AD73" s="7"/>
      <c r="AE73" s="7"/>
      <c r="AF73" s="7"/>
      <c r="AG73" s="7"/>
      <c r="AH73" s="13">
        <f t="shared" si="3"/>
        <v>0</v>
      </c>
      <c r="AI73" s="7"/>
      <c r="AJ73" s="7"/>
      <c r="AK73" s="7">
        <v>1</v>
      </c>
      <c r="AL73" s="7"/>
      <c r="AM73" s="7"/>
      <c r="AN73" s="7"/>
      <c r="AO73" s="7"/>
      <c r="AP73" s="7"/>
      <c r="AQ73" s="7"/>
      <c r="AR73" s="7"/>
      <c r="AS73" s="7"/>
      <c r="AT73" s="7"/>
      <c r="AU73" s="7"/>
      <c r="AV73" s="7"/>
      <c r="AW73" s="7"/>
      <c r="AX73" s="7"/>
      <c r="AY73" s="7"/>
      <c r="AZ73" s="7"/>
    </row>
    <row r="74" spans="1:52" ht="85" customHeight="1" x14ac:dyDescent="0.35">
      <c r="A74" s="9">
        <v>73</v>
      </c>
      <c r="B74" s="7">
        <v>80111600</v>
      </c>
      <c r="C74" s="40" t="s">
        <v>236</v>
      </c>
      <c r="D74" s="7" t="s">
        <v>83</v>
      </c>
      <c r="E74" s="7" t="s">
        <v>21</v>
      </c>
      <c r="F74" s="7" t="s">
        <v>20</v>
      </c>
      <c r="G74" s="7" t="s">
        <v>84</v>
      </c>
      <c r="H74" s="7" t="s">
        <v>84</v>
      </c>
      <c r="I74" s="7">
        <v>11</v>
      </c>
      <c r="J74" s="7" t="s">
        <v>154</v>
      </c>
      <c r="K74" s="7" t="s">
        <v>3</v>
      </c>
      <c r="L74" s="7" t="s">
        <v>220</v>
      </c>
      <c r="M74" s="41">
        <v>98230000</v>
      </c>
      <c r="N74" s="12"/>
      <c r="O74" s="12"/>
      <c r="P74" s="12"/>
      <c r="Q74" s="12"/>
      <c r="R74" s="12"/>
      <c r="S74" s="12"/>
      <c r="T74" s="12"/>
      <c r="U74" s="7" t="s">
        <v>237</v>
      </c>
      <c r="V74" s="7"/>
      <c r="W74" s="7" t="str">
        <f t="shared" si="2"/>
        <v/>
      </c>
      <c r="X74" s="7"/>
      <c r="Y74" s="7"/>
      <c r="Z74" s="7"/>
      <c r="AA74" s="7"/>
      <c r="AB74" s="7"/>
      <c r="AC74" s="7"/>
      <c r="AD74" s="7"/>
      <c r="AE74" s="7"/>
      <c r="AF74" s="7"/>
      <c r="AG74" s="7"/>
      <c r="AH74" s="13">
        <f t="shared" si="3"/>
        <v>0</v>
      </c>
      <c r="AI74" s="7"/>
      <c r="AJ74" s="7"/>
      <c r="AK74" s="7">
        <v>1</v>
      </c>
      <c r="AL74" s="7"/>
      <c r="AM74" s="7"/>
      <c r="AN74" s="7"/>
      <c r="AO74" s="7"/>
      <c r="AP74" s="7"/>
      <c r="AQ74" s="7"/>
      <c r="AR74" s="7"/>
      <c r="AS74" s="7"/>
      <c r="AT74" s="7"/>
      <c r="AU74" s="7"/>
      <c r="AV74" s="7"/>
      <c r="AW74" s="7"/>
      <c r="AX74" s="7"/>
      <c r="AY74" s="7"/>
      <c r="AZ74" s="7"/>
    </row>
    <row r="75" spans="1:52" ht="85" customHeight="1" x14ac:dyDescent="0.35">
      <c r="A75" s="9">
        <v>74</v>
      </c>
      <c r="B75" s="7">
        <v>80111600</v>
      </c>
      <c r="C75" s="40" t="s">
        <v>238</v>
      </c>
      <c r="D75" s="7" t="s">
        <v>83</v>
      </c>
      <c r="E75" s="7" t="s">
        <v>21</v>
      </c>
      <c r="F75" s="7" t="s">
        <v>20</v>
      </c>
      <c r="G75" s="7" t="s">
        <v>84</v>
      </c>
      <c r="H75" s="7" t="s">
        <v>84</v>
      </c>
      <c r="I75" s="7">
        <v>11</v>
      </c>
      <c r="J75" s="7" t="s">
        <v>154</v>
      </c>
      <c r="K75" s="7" t="s">
        <v>30</v>
      </c>
      <c r="L75" s="7" t="s">
        <v>239</v>
      </c>
      <c r="M75" s="41">
        <v>75119000</v>
      </c>
      <c r="N75" s="12"/>
      <c r="O75" s="12"/>
      <c r="P75" s="12"/>
      <c r="Q75" s="12"/>
      <c r="R75" s="12"/>
      <c r="S75" s="12"/>
      <c r="T75" s="12"/>
      <c r="U75" s="7" t="s">
        <v>240</v>
      </c>
      <c r="V75" s="7"/>
      <c r="W75" s="7" t="str">
        <f t="shared" si="2"/>
        <v/>
      </c>
      <c r="X75" s="7"/>
      <c r="Y75" s="7"/>
      <c r="Z75" s="7"/>
      <c r="AA75" s="7"/>
      <c r="AB75" s="7"/>
      <c r="AC75" s="7"/>
      <c r="AD75" s="7"/>
      <c r="AE75" s="7"/>
      <c r="AF75" s="7"/>
      <c r="AG75" s="7"/>
      <c r="AH75" s="13">
        <f t="shared" si="3"/>
        <v>0</v>
      </c>
      <c r="AI75" s="7"/>
      <c r="AJ75" s="7"/>
      <c r="AK75" s="7">
        <v>1</v>
      </c>
      <c r="AL75" s="7"/>
      <c r="AM75" s="7"/>
      <c r="AN75" s="7"/>
      <c r="AO75" s="7" t="s">
        <v>233</v>
      </c>
      <c r="AP75" s="7"/>
      <c r="AQ75" s="7"/>
      <c r="AR75" s="7"/>
      <c r="AS75" s="7"/>
      <c r="AT75" s="7"/>
      <c r="AU75" s="7"/>
      <c r="AV75" s="7"/>
      <c r="AW75" s="7"/>
      <c r="AX75" s="7"/>
      <c r="AY75" s="7"/>
      <c r="AZ75" s="7"/>
    </row>
    <row r="76" spans="1:52" ht="85" customHeight="1" x14ac:dyDescent="0.35">
      <c r="A76" s="9">
        <v>75</v>
      </c>
      <c r="B76" s="7">
        <v>80111600</v>
      </c>
      <c r="C76" s="40" t="s">
        <v>241</v>
      </c>
      <c r="D76" s="7" t="s">
        <v>83</v>
      </c>
      <c r="E76" s="7" t="s">
        <v>21</v>
      </c>
      <c r="F76" s="7" t="s">
        <v>20</v>
      </c>
      <c r="G76" s="7" t="s">
        <v>84</v>
      </c>
      <c r="H76" s="7" t="s">
        <v>84</v>
      </c>
      <c r="I76" s="7">
        <v>11</v>
      </c>
      <c r="J76" s="7" t="s">
        <v>154</v>
      </c>
      <c r="K76" s="7" t="s">
        <v>3</v>
      </c>
      <c r="L76" s="7" t="s">
        <v>242</v>
      </c>
      <c r="M76" s="41">
        <v>127127000</v>
      </c>
      <c r="N76" s="12"/>
      <c r="O76" s="12"/>
      <c r="P76" s="12"/>
      <c r="Q76" s="12"/>
      <c r="R76" s="12"/>
      <c r="S76" s="12"/>
      <c r="T76" s="12"/>
      <c r="U76" s="7" t="s">
        <v>243</v>
      </c>
      <c r="V76" s="7"/>
      <c r="W76" s="7" t="str">
        <f t="shared" si="2"/>
        <v/>
      </c>
      <c r="X76" s="7"/>
      <c r="Y76" s="7"/>
      <c r="Z76" s="7"/>
      <c r="AA76" s="7"/>
      <c r="AB76" s="7"/>
      <c r="AC76" s="7"/>
      <c r="AD76" s="7"/>
      <c r="AE76" s="7"/>
      <c r="AF76" s="7"/>
      <c r="AG76" s="7"/>
      <c r="AH76" s="13">
        <f t="shared" si="3"/>
        <v>0</v>
      </c>
      <c r="AI76" s="7"/>
      <c r="AJ76" s="7"/>
      <c r="AK76" s="7">
        <v>1</v>
      </c>
      <c r="AL76" s="7"/>
      <c r="AM76" s="7"/>
      <c r="AN76" s="7"/>
      <c r="AO76" s="7"/>
      <c r="AP76" s="7"/>
      <c r="AQ76" s="7"/>
      <c r="AR76" s="7"/>
      <c r="AS76" s="7"/>
      <c r="AT76" s="7"/>
      <c r="AU76" s="7"/>
      <c r="AV76" s="7"/>
      <c r="AW76" s="7"/>
      <c r="AX76" s="7"/>
      <c r="AY76" s="7"/>
      <c r="AZ76" s="7"/>
    </row>
    <row r="77" spans="1:52" ht="85" customHeight="1" x14ac:dyDescent="0.35">
      <c r="A77" s="9">
        <v>76</v>
      </c>
      <c r="B77" s="7">
        <v>80111600</v>
      </c>
      <c r="C77" s="40" t="s">
        <v>244</v>
      </c>
      <c r="D77" s="7" t="s">
        <v>83</v>
      </c>
      <c r="E77" s="7" t="s">
        <v>21</v>
      </c>
      <c r="F77" s="7" t="s">
        <v>20</v>
      </c>
      <c r="G77" s="7" t="s">
        <v>84</v>
      </c>
      <c r="H77" s="7" t="s">
        <v>84</v>
      </c>
      <c r="I77" s="7">
        <v>9</v>
      </c>
      <c r="J77" s="7" t="s">
        <v>154</v>
      </c>
      <c r="K77" s="7" t="s">
        <v>3</v>
      </c>
      <c r="L77" s="7" t="s">
        <v>245</v>
      </c>
      <c r="M77" s="41">
        <v>81000000</v>
      </c>
      <c r="N77" s="12"/>
      <c r="O77" s="12"/>
      <c r="P77" s="12"/>
      <c r="Q77" s="12"/>
      <c r="R77" s="12"/>
      <c r="S77" s="12"/>
      <c r="T77" s="12"/>
      <c r="U77" s="7" t="s">
        <v>246</v>
      </c>
      <c r="V77" s="7"/>
      <c r="W77" s="7" t="str">
        <f t="shared" si="2"/>
        <v/>
      </c>
      <c r="X77" s="7"/>
      <c r="Y77" s="7"/>
      <c r="Z77" s="7"/>
      <c r="AA77" s="7"/>
      <c r="AB77" s="7"/>
      <c r="AC77" s="7"/>
      <c r="AD77" s="7"/>
      <c r="AE77" s="7"/>
      <c r="AF77" s="7"/>
      <c r="AG77" s="7"/>
      <c r="AH77" s="13">
        <f t="shared" si="3"/>
        <v>0</v>
      </c>
      <c r="AI77" s="7"/>
      <c r="AJ77" s="7"/>
      <c r="AK77" s="7">
        <v>1</v>
      </c>
      <c r="AL77" s="7"/>
      <c r="AM77" s="7"/>
      <c r="AN77" s="7"/>
      <c r="AO77" s="7"/>
      <c r="AP77" s="7"/>
      <c r="AQ77" s="7"/>
      <c r="AR77" s="7"/>
      <c r="AS77" s="7"/>
      <c r="AT77" s="7"/>
      <c r="AU77" s="7"/>
      <c r="AV77" s="7"/>
      <c r="AW77" s="7"/>
      <c r="AX77" s="7"/>
      <c r="AY77" s="7"/>
      <c r="AZ77" s="7"/>
    </row>
    <row r="78" spans="1:52" ht="85" customHeight="1" x14ac:dyDescent="0.35">
      <c r="A78" s="9">
        <v>77</v>
      </c>
      <c r="B78" s="7">
        <v>80111600</v>
      </c>
      <c r="C78" s="40" t="s">
        <v>247</v>
      </c>
      <c r="D78" s="7" t="s">
        <v>83</v>
      </c>
      <c r="E78" s="7" t="s">
        <v>21</v>
      </c>
      <c r="F78" s="7" t="s">
        <v>20</v>
      </c>
      <c r="G78" s="7" t="s">
        <v>84</v>
      </c>
      <c r="H78" s="7" t="s">
        <v>84</v>
      </c>
      <c r="I78" s="7">
        <v>11</v>
      </c>
      <c r="J78" s="7" t="s">
        <v>154</v>
      </c>
      <c r="K78" s="7" t="s">
        <v>3</v>
      </c>
      <c r="L78" s="7" t="s">
        <v>242</v>
      </c>
      <c r="M78" s="41">
        <v>127127000</v>
      </c>
      <c r="N78" s="12"/>
      <c r="O78" s="12"/>
      <c r="P78" s="12"/>
      <c r="Q78" s="12"/>
      <c r="R78" s="12"/>
      <c r="S78" s="12"/>
      <c r="T78" s="12"/>
      <c r="U78" s="7" t="s">
        <v>248</v>
      </c>
      <c r="V78" s="7"/>
      <c r="W78" s="7" t="str">
        <f t="shared" si="2"/>
        <v/>
      </c>
      <c r="X78" s="7"/>
      <c r="Y78" s="7"/>
      <c r="Z78" s="7"/>
      <c r="AA78" s="7"/>
      <c r="AB78" s="7"/>
      <c r="AC78" s="7"/>
      <c r="AD78" s="7"/>
      <c r="AE78" s="7"/>
      <c r="AF78" s="7"/>
      <c r="AG78" s="7"/>
      <c r="AH78" s="13">
        <f t="shared" si="3"/>
        <v>0</v>
      </c>
      <c r="AI78" s="7"/>
      <c r="AJ78" s="7"/>
      <c r="AK78" s="7">
        <v>1</v>
      </c>
      <c r="AL78" s="7"/>
      <c r="AM78" s="7"/>
      <c r="AN78" s="7"/>
      <c r="AO78" s="7"/>
      <c r="AP78" s="7"/>
      <c r="AQ78" s="7"/>
      <c r="AR78" s="7"/>
      <c r="AS78" s="7"/>
      <c r="AT78" s="7"/>
      <c r="AU78" s="7"/>
      <c r="AV78" s="7"/>
      <c r="AW78" s="7"/>
      <c r="AX78" s="7"/>
      <c r="AY78" s="7"/>
      <c r="AZ78" s="7"/>
    </row>
    <row r="79" spans="1:52" ht="85" customHeight="1" x14ac:dyDescent="0.35">
      <c r="A79" s="9">
        <v>78</v>
      </c>
      <c r="B79" s="7">
        <v>80111600</v>
      </c>
      <c r="C79" s="40" t="s">
        <v>249</v>
      </c>
      <c r="D79" s="7" t="s">
        <v>83</v>
      </c>
      <c r="E79" s="7" t="s">
        <v>21</v>
      </c>
      <c r="F79" s="7" t="s">
        <v>20</v>
      </c>
      <c r="G79" s="7" t="s">
        <v>84</v>
      </c>
      <c r="H79" s="7" t="s">
        <v>84</v>
      </c>
      <c r="I79" s="7">
        <v>10</v>
      </c>
      <c r="J79" s="7" t="s">
        <v>154</v>
      </c>
      <c r="K79" s="7" t="s">
        <v>3</v>
      </c>
      <c r="L79" s="7" t="s">
        <v>242</v>
      </c>
      <c r="M79" s="41">
        <v>89300000</v>
      </c>
      <c r="N79" s="12"/>
      <c r="O79" s="12"/>
      <c r="P79" s="12"/>
      <c r="Q79" s="12"/>
      <c r="R79" s="12"/>
      <c r="S79" s="12"/>
      <c r="T79" s="12"/>
      <c r="U79" s="7" t="s">
        <v>250</v>
      </c>
      <c r="V79" s="7"/>
      <c r="W79" s="7" t="str">
        <f t="shared" si="2"/>
        <v/>
      </c>
      <c r="X79" s="7"/>
      <c r="Y79" s="7"/>
      <c r="Z79" s="7"/>
      <c r="AA79" s="7"/>
      <c r="AB79" s="7"/>
      <c r="AC79" s="7"/>
      <c r="AD79" s="7"/>
      <c r="AE79" s="7"/>
      <c r="AF79" s="7"/>
      <c r="AG79" s="7"/>
      <c r="AH79" s="13">
        <f t="shared" si="3"/>
        <v>0</v>
      </c>
      <c r="AI79" s="7"/>
      <c r="AJ79" s="7"/>
      <c r="AK79" s="7">
        <v>1</v>
      </c>
      <c r="AL79" s="7"/>
      <c r="AM79" s="7"/>
      <c r="AN79" s="7"/>
      <c r="AO79" s="7"/>
      <c r="AP79" s="7"/>
      <c r="AQ79" s="7"/>
      <c r="AR79" s="7"/>
      <c r="AS79" s="7"/>
      <c r="AT79" s="7"/>
      <c r="AU79" s="7"/>
      <c r="AV79" s="7"/>
      <c r="AW79" s="7"/>
      <c r="AX79" s="7"/>
      <c r="AY79" s="7"/>
      <c r="AZ79" s="7"/>
    </row>
    <row r="80" spans="1:52" ht="85" customHeight="1" x14ac:dyDescent="0.35">
      <c r="A80" s="9">
        <v>79</v>
      </c>
      <c r="B80" s="7">
        <v>80111600</v>
      </c>
      <c r="C80" s="40" t="s">
        <v>251</v>
      </c>
      <c r="D80" s="7" t="s">
        <v>83</v>
      </c>
      <c r="E80" s="7" t="s">
        <v>21</v>
      </c>
      <c r="F80" s="7" t="s">
        <v>20</v>
      </c>
      <c r="G80" s="7" t="s">
        <v>84</v>
      </c>
      <c r="H80" s="7" t="s">
        <v>84</v>
      </c>
      <c r="I80" s="7">
        <v>9</v>
      </c>
      <c r="J80" s="7" t="s">
        <v>154</v>
      </c>
      <c r="K80" s="7" t="s">
        <v>3</v>
      </c>
      <c r="L80" s="7" t="s">
        <v>252</v>
      </c>
      <c r="M80" s="41">
        <v>90000000</v>
      </c>
      <c r="N80" s="12"/>
      <c r="O80" s="12"/>
      <c r="P80" s="12"/>
      <c r="Q80" s="12"/>
      <c r="R80" s="12"/>
      <c r="S80" s="12"/>
      <c r="T80" s="12"/>
      <c r="U80" s="7" t="s">
        <v>253</v>
      </c>
      <c r="V80" s="7"/>
      <c r="W80" s="7" t="str">
        <f t="shared" si="2"/>
        <v/>
      </c>
      <c r="X80" s="7"/>
      <c r="Y80" s="7"/>
      <c r="Z80" s="7"/>
      <c r="AA80" s="7"/>
      <c r="AB80" s="7"/>
      <c r="AC80" s="7"/>
      <c r="AD80" s="7"/>
      <c r="AE80" s="7"/>
      <c r="AF80" s="7"/>
      <c r="AG80" s="7"/>
      <c r="AH80" s="13">
        <f t="shared" si="3"/>
        <v>0</v>
      </c>
      <c r="AI80" s="7"/>
      <c r="AJ80" s="7"/>
      <c r="AK80" s="7">
        <v>1</v>
      </c>
      <c r="AL80" s="7"/>
      <c r="AM80" s="7"/>
      <c r="AN80" s="7"/>
      <c r="AO80" s="7"/>
      <c r="AP80" s="7"/>
      <c r="AQ80" s="7"/>
      <c r="AR80" s="7"/>
      <c r="AS80" s="7"/>
      <c r="AT80" s="7"/>
      <c r="AU80" s="7"/>
      <c r="AV80" s="7"/>
      <c r="AW80" s="7"/>
      <c r="AX80" s="7"/>
      <c r="AY80" s="7"/>
      <c r="AZ80" s="7"/>
    </row>
    <row r="81" spans="1:52" ht="85" customHeight="1" x14ac:dyDescent="0.35">
      <c r="A81" s="9">
        <v>80</v>
      </c>
      <c r="B81" s="7">
        <v>80111600</v>
      </c>
      <c r="C81" s="40" t="s">
        <v>254</v>
      </c>
      <c r="D81" s="7" t="s">
        <v>83</v>
      </c>
      <c r="E81" s="7" t="s">
        <v>22</v>
      </c>
      <c r="F81" s="7" t="s">
        <v>20</v>
      </c>
      <c r="G81" s="7" t="s">
        <v>84</v>
      </c>
      <c r="H81" s="7" t="s">
        <v>84</v>
      </c>
      <c r="I81" s="7">
        <v>9</v>
      </c>
      <c r="J81" s="7" t="s">
        <v>154</v>
      </c>
      <c r="K81" s="7" t="s">
        <v>3</v>
      </c>
      <c r="L81" s="7" t="s">
        <v>245</v>
      </c>
      <c r="M81" s="41">
        <v>81000000</v>
      </c>
      <c r="N81" s="12"/>
      <c r="O81" s="12"/>
      <c r="P81" s="12"/>
      <c r="Q81" s="12"/>
      <c r="R81" s="12"/>
      <c r="S81" s="12"/>
      <c r="T81" s="12"/>
      <c r="U81" s="7" t="s">
        <v>255</v>
      </c>
      <c r="V81" s="7"/>
      <c r="W81" s="7" t="str">
        <f t="shared" si="2"/>
        <v/>
      </c>
      <c r="X81" s="7"/>
      <c r="Y81" s="7"/>
      <c r="Z81" s="7"/>
      <c r="AA81" s="7"/>
      <c r="AB81" s="7"/>
      <c r="AC81" s="7"/>
      <c r="AD81" s="7"/>
      <c r="AE81" s="7"/>
      <c r="AF81" s="7"/>
      <c r="AG81" s="7"/>
      <c r="AH81" s="13">
        <f t="shared" si="3"/>
        <v>0</v>
      </c>
      <c r="AI81" s="7"/>
      <c r="AJ81" s="7"/>
      <c r="AK81" s="7">
        <v>1</v>
      </c>
      <c r="AL81" s="7"/>
      <c r="AM81" s="7"/>
      <c r="AN81" s="7"/>
      <c r="AO81" s="7"/>
      <c r="AP81" s="7"/>
      <c r="AQ81" s="7"/>
      <c r="AR81" s="7"/>
      <c r="AS81" s="7"/>
      <c r="AT81" s="7"/>
      <c r="AU81" s="7"/>
      <c r="AV81" s="7"/>
      <c r="AW81" s="7"/>
      <c r="AX81" s="7"/>
      <c r="AY81" s="7"/>
      <c r="AZ81" s="7"/>
    </row>
    <row r="82" spans="1:52" ht="85" customHeight="1" x14ac:dyDescent="0.35">
      <c r="A82" s="9">
        <v>81</v>
      </c>
      <c r="B82" s="7">
        <v>80111600</v>
      </c>
      <c r="C82" s="40" t="s">
        <v>256</v>
      </c>
      <c r="D82" s="7" t="s">
        <v>83</v>
      </c>
      <c r="E82" s="7" t="s">
        <v>21</v>
      </c>
      <c r="F82" s="7" t="s">
        <v>20</v>
      </c>
      <c r="G82" s="7" t="s">
        <v>84</v>
      </c>
      <c r="H82" s="7" t="s">
        <v>84</v>
      </c>
      <c r="I82" s="7">
        <v>9</v>
      </c>
      <c r="J82" s="7" t="s">
        <v>154</v>
      </c>
      <c r="K82" s="7" t="s">
        <v>3</v>
      </c>
      <c r="L82" s="7" t="s">
        <v>252</v>
      </c>
      <c r="M82" s="41">
        <v>90000000</v>
      </c>
      <c r="N82" s="12"/>
      <c r="O82" s="12"/>
      <c r="P82" s="12"/>
      <c r="Q82" s="12"/>
      <c r="R82" s="12"/>
      <c r="S82" s="12"/>
      <c r="T82" s="12"/>
      <c r="U82" s="7" t="s">
        <v>257</v>
      </c>
      <c r="V82" s="7"/>
      <c r="W82" s="7" t="str">
        <f t="shared" si="2"/>
        <v/>
      </c>
      <c r="X82" s="7"/>
      <c r="Y82" s="7"/>
      <c r="Z82" s="7"/>
      <c r="AA82" s="7"/>
      <c r="AB82" s="7"/>
      <c r="AC82" s="7"/>
      <c r="AD82" s="7"/>
      <c r="AE82" s="7"/>
      <c r="AF82" s="7"/>
      <c r="AG82" s="7"/>
      <c r="AH82" s="13">
        <f t="shared" si="3"/>
        <v>0</v>
      </c>
      <c r="AI82" s="7"/>
      <c r="AJ82" s="7"/>
      <c r="AK82" s="7">
        <v>1</v>
      </c>
      <c r="AL82" s="7"/>
      <c r="AM82" s="7"/>
      <c r="AN82" s="7"/>
      <c r="AO82" s="7"/>
      <c r="AP82" s="7"/>
      <c r="AQ82" s="7"/>
      <c r="AR82" s="7"/>
      <c r="AS82" s="7"/>
      <c r="AT82" s="7"/>
      <c r="AU82" s="7"/>
      <c r="AV82" s="7"/>
      <c r="AW82" s="7"/>
      <c r="AX82" s="7"/>
      <c r="AY82" s="7"/>
      <c r="AZ82" s="7"/>
    </row>
    <row r="83" spans="1:52" ht="85" customHeight="1" x14ac:dyDescent="0.35">
      <c r="A83" s="9">
        <v>82</v>
      </c>
      <c r="B83" s="7">
        <v>80111600</v>
      </c>
      <c r="C83" s="40" t="s">
        <v>258</v>
      </c>
      <c r="D83" s="7" t="s">
        <v>83</v>
      </c>
      <c r="E83" s="7" t="s">
        <v>21</v>
      </c>
      <c r="F83" s="7" t="s">
        <v>20</v>
      </c>
      <c r="G83" s="7" t="s">
        <v>84</v>
      </c>
      <c r="H83" s="7" t="s">
        <v>84</v>
      </c>
      <c r="I83" s="7">
        <v>10</v>
      </c>
      <c r="J83" s="7" t="s">
        <v>154</v>
      </c>
      <c r="K83" s="7" t="s">
        <v>3</v>
      </c>
      <c r="L83" s="7" t="s">
        <v>242</v>
      </c>
      <c r="M83" s="41">
        <v>115570000</v>
      </c>
      <c r="N83" s="12"/>
      <c r="O83" s="12"/>
      <c r="P83" s="12"/>
      <c r="Q83" s="12"/>
      <c r="R83" s="12"/>
      <c r="S83" s="12"/>
      <c r="T83" s="12"/>
      <c r="U83" s="7" t="s">
        <v>259</v>
      </c>
      <c r="V83" s="7"/>
      <c r="W83" s="7" t="str">
        <f t="shared" si="2"/>
        <v/>
      </c>
      <c r="X83" s="7"/>
      <c r="Y83" s="7"/>
      <c r="Z83" s="7"/>
      <c r="AA83" s="7"/>
      <c r="AB83" s="7"/>
      <c r="AC83" s="7"/>
      <c r="AD83" s="7"/>
      <c r="AE83" s="7"/>
      <c r="AF83" s="7"/>
      <c r="AG83" s="7"/>
      <c r="AH83" s="13">
        <f t="shared" si="3"/>
        <v>0</v>
      </c>
      <c r="AI83" s="7"/>
      <c r="AJ83" s="7"/>
      <c r="AK83" s="7">
        <v>1</v>
      </c>
      <c r="AL83" s="7"/>
      <c r="AM83" s="7"/>
      <c r="AN83" s="7"/>
      <c r="AO83" s="7"/>
      <c r="AP83" s="7"/>
      <c r="AQ83" s="7"/>
      <c r="AR83" s="7"/>
      <c r="AS83" s="7"/>
      <c r="AT83" s="7"/>
      <c r="AU83" s="7"/>
      <c r="AV83" s="7"/>
      <c r="AW83" s="7"/>
      <c r="AX83" s="7"/>
      <c r="AY83" s="7"/>
      <c r="AZ83" s="7"/>
    </row>
    <row r="84" spans="1:52" ht="85" customHeight="1" x14ac:dyDescent="0.35">
      <c r="A84" s="9">
        <v>83</v>
      </c>
      <c r="B84" s="7">
        <v>80111600</v>
      </c>
      <c r="C84" s="40" t="s">
        <v>260</v>
      </c>
      <c r="D84" s="7" t="s">
        <v>83</v>
      </c>
      <c r="E84" s="7" t="s">
        <v>21</v>
      </c>
      <c r="F84" s="7" t="s">
        <v>20</v>
      </c>
      <c r="G84" s="7" t="s">
        <v>84</v>
      </c>
      <c r="H84" s="7" t="s">
        <v>84</v>
      </c>
      <c r="I84" s="7">
        <v>10</v>
      </c>
      <c r="J84" s="7" t="s">
        <v>154</v>
      </c>
      <c r="K84" s="7" t="s">
        <v>3</v>
      </c>
      <c r="L84" s="7" t="s">
        <v>220</v>
      </c>
      <c r="M84" s="41">
        <v>105060000</v>
      </c>
      <c r="N84" s="12"/>
      <c r="O84" s="12"/>
      <c r="P84" s="12"/>
      <c r="Q84" s="12"/>
      <c r="R84" s="12"/>
      <c r="S84" s="12"/>
      <c r="T84" s="12"/>
      <c r="U84" s="7" t="s">
        <v>261</v>
      </c>
      <c r="V84" s="7"/>
      <c r="W84" s="7" t="str">
        <f t="shared" si="2"/>
        <v/>
      </c>
      <c r="X84" s="7"/>
      <c r="Y84" s="7"/>
      <c r="Z84" s="7"/>
      <c r="AA84" s="7"/>
      <c r="AB84" s="7"/>
      <c r="AC84" s="7"/>
      <c r="AD84" s="7"/>
      <c r="AE84" s="7"/>
      <c r="AF84" s="7"/>
      <c r="AG84" s="7"/>
      <c r="AH84" s="13">
        <f t="shared" si="3"/>
        <v>0</v>
      </c>
      <c r="AI84" s="7"/>
      <c r="AJ84" s="7"/>
      <c r="AK84" s="7">
        <v>1</v>
      </c>
      <c r="AL84" s="7"/>
      <c r="AM84" s="7"/>
      <c r="AN84" s="7"/>
      <c r="AO84" s="7"/>
      <c r="AP84" s="7"/>
      <c r="AQ84" s="7"/>
      <c r="AR84" s="7"/>
      <c r="AS84" s="7"/>
      <c r="AT84" s="7"/>
      <c r="AU84" s="7"/>
      <c r="AV84" s="7"/>
      <c r="AW84" s="7"/>
      <c r="AX84" s="7"/>
      <c r="AY84" s="7"/>
      <c r="AZ84" s="7"/>
    </row>
    <row r="85" spans="1:52" ht="85" customHeight="1" x14ac:dyDescent="0.35">
      <c r="A85" s="9">
        <v>84</v>
      </c>
      <c r="B85" s="7">
        <v>80111600</v>
      </c>
      <c r="C85" s="40" t="s">
        <v>262</v>
      </c>
      <c r="D85" s="7" t="s">
        <v>83</v>
      </c>
      <c r="E85" s="7" t="s">
        <v>21</v>
      </c>
      <c r="F85" s="7" t="s">
        <v>20</v>
      </c>
      <c r="G85" s="7" t="s">
        <v>84</v>
      </c>
      <c r="H85" s="7" t="s">
        <v>84</v>
      </c>
      <c r="I85" s="7">
        <v>10</v>
      </c>
      <c r="J85" s="7" t="s">
        <v>154</v>
      </c>
      <c r="K85" s="7" t="s">
        <v>3</v>
      </c>
      <c r="L85" s="7" t="s">
        <v>245</v>
      </c>
      <c r="M85" s="41">
        <v>105000000</v>
      </c>
      <c r="N85" s="12"/>
      <c r="O85" s="12"/>
      <c r="P85" s="12"/>
      <c r="Q85" s="12"/>
      <c r="R85" s="12"/>
      <c r="S85" s="12"/>
      <c r="T85" s="12"/>
      <c r="U85" s="7" t="s">
        <v>263</v>
      </c>
      <c r="V85" s="7"/>
      <c r="W85" s="7" t="str">
        <f t="shared" si="2"/>
        <v/>
      </c>
      <c r="X85" s="7"/>
      <c r="Y85" s="7"/>
      <c r="Z85" s="7"/>
      <c r="AA85" s="7"/>
      <c r="AB85" s="7"/>
      <c r="AC85" s="7"/>
      <c r="AD85" s="7"/>
      <c r="AE85" s="7"/>
      <c r="AF85" s="7"/>
      <c r="AG85" s="7"/>
      <c r="AH85" s="13">
        <f t="shared" si="3"/>
        <v>0</v>
      </c>
      <c r="AI85" s="7"/>
      <c r="AJ85" s="7"/>
      <c r="AK85" s="7">
        <v>1</v>
      </c>
      <c r="AL85" s="7"/>
      <c r="AM85" s="7"/>
      <c r="AN85" s="7"/>
      <c r="AO85" s="7"/>
      <c r="AP85" s="7"/>
      <c r="AQ85" s="7"/>
      <c r="AR85" s="7"/>
      <c r="AS85" s="7"/>
      <c r="AT85" s="7"/>
      <c r="AU85" s="7"/>
      <c r="AV85" s="7"/>
      <c r="AW85" s="7"/>
      <c r="AX85" s="7"/>
      <c r="AY85" s="7"/>
      <c r="AZ85" s="7"/>
    </row>
    <row r="86" spans="1:52" ht="85" customHeight="1" x14ac:dyDescent="0.35">
      <c r="A86" s="9">
        <v>85</v>
      </c>
      <c r="B86" s="7">
        <v>80111600</v>
      </c>
      <c r="C86" s="40" t="s">
        <v>264</v>
      </c>
      <c r="D86" s="7" t="s">
        <v>83</v>
      </c>
      <c r="E86" s="7" t="s">
        <v>31</v>
      </c>
      <c r="F86" s="7" t="s">
        <v>20</v>
      </c>
      <c r="G86" s="7" t="s">
        <v>84</v>
      </c>
      <c r="H86" s="7" t="s">
        <v>84</v>
      </c>
      <c r="I86" s="7">
        <v>11</v>
      </c>
      <c r="J86" s="7" t="s">
        <v>154</v>
      </c>
      <c r="K86" s="7" t="s">
        <v>30</v>
      </c>
      <c r="L86" s="7" t="s">
        <v>265</v>
      </c>
      <c r="M86" s="41">
        <v>135300000</v>
      </c>
      <c r="N86" s="12"/>
      <c r="O86" s="12"/>
      <c r="P86" s="12"/>
      <c r="Q86" s="12"/>
      <c r="R86" s="12"/>
      <c r="S86" s="12"/>
      <c r="T86" s="12"/>
      <c r="U86" s="7" t="s">
        <v>266</v>
      </c>
      <c r="V86" s="7"/>
      <c r="W86" s="7" t="str">
        <f t="shared" si="2"/>
        <v/>
      </c>
      <c r="X86" s="7"/>
      <c r="Y86" s="7"/>
      <c r="Z86" s="7"/>
      <c r="AA86" s="7"/>
      <c r="AB86" s="7"/>
      <c r="AC86" s="7"/>
      <c r="AD86" s="7"/>
      <c r="AE86" s="7"/>
      <c r="AF86" s="7"/>
      <c r="AG86" s="7"/>
      <c r="AH86" s="13">
        <f t="shared" si="3"/>
        <v>0</v>
      </c>
      <c r="AI86" s="7"/>
      <c r="AJ86" s="7"/>
      <c r="AK86" s="7">
        <v>1</v>
      </c>
      <c r="AL86" s="7"/>
      <c r="AM86" s="7"/>
      <c r="AN86" s="7" t="s">
        <v>267</v>
      </c>
      <c r="AO86" s="7"/>
      <c r="AP86" s="7"/>
      <c r="AQ86" s="7"/>
      <c r="AR86" s="7"/>
      <c r="AS86" s="7"/>
      <c r="AT86" s="7"/>
      <c r="AU86" s="7"/>
      <c r="AV86" s="7"/>
      <c r="AW86" s="7"/>
      <c r="AX86" s="7"/>
      <c r="AY86" s="7"/>
      <c r="AZ86" s="7"/>
    </row>
    <row r="87" spans="1:52" ht="85" customHeight="1" x14ac:dyDescent="0.35">
      <c r="A87" s="9">
        <v>86</v>
      </c>
      <c r="B87" s="7">
        <v>80111600</v>
      </c>
      <c r="C87" s="40" t="s">
        <v>268</v>
      </c>
      <c r="D87" s="7" t="s">
        <v>83</v>
      </c>
      <c r="E87" s="7" t="s">
        <v>21</v>
      </c>
      <c r="F87" s="7" t="s">
        <v>20</v>
      </c>
      <c r="G87" s="7" t="s">
        <v>84</v>
      </c>
      <c r="H87" s="7" t="s">
        <v>84</v>
      </c>
      <c r="I87" s="7">
        <v>11</v>
      </c>
      <c r="J87" s="7" t="s">
        <v>154</v>
      </c>
      <c r="K87" s="7" t="s">
        <v>30</v>
      </c>
      <c r="L87" s="7" t="s">
        <v>239</v>
      </c>
      <c r="M87" s="41">
        <v>118393000</v>
      </c>
      <c r="N87" s="12"/>
      <c r="O87" s="12"/>
      <c r="P87" s="12"/>
      <c r="Q87" s="12"/>
      <c r="R87" s="12"/>
      <c r="S87" s="12"/>
      <c r="T87" s="12"/>
      <c r="U87" s="7" t="s">
        <v>269</v>
      </c>
      <c r="V87" s="7"/>
      <c r="W87" s="7" t="str">
        <f t="shared" si="2"/>
        <v/>
      </c>
      <c r="X87" s="7"/>
      <c r="Y87" s="7"/>
      <c r="Z87" s="7"/>
      <c r="AA87" s="7"/>
      <c r="AB87" s="7"/>
      <c r="AC87" s="7"/>
      <c r="AD87" s="7"/>
      <c r="AE87" s="7"/>
      <c r="AF87" s="7"/>
      <c r="AG87" s="7"/>
      <c r="AH87" s="13">
        <f t="shared" si="3"/>
        <v>0</v>
      </c>
      <c r="AI87" s="7"/>
      <c r="AJ87" s="7"/>
      <c r="AK87" s="7">
        <v>1</v>
      </c>
      <c r="AL87" s="7"/>
      <c r="AM87" s="7"/>
      <c r="AN87" s="7"/>
      <c r="AO87" s="7" t="s">
        <v>233</v>
      </c>
      <c r="AP87" s="7"/>
      <c r="AQ87" s="7"/>
      <c r="AR87" s="7"/>
      <c r="AS87" s="7"/>
      <c r="AT87" s="7"/>
      <c r="AU87" s="7"/>
      <c r="AV87" s="7"/>
      <c r="AW87" s="7"/>
      <c r="AX87" s="7"/>
      <c r="AY87" s="7"/>
      <c r="AZ87" s="7"/>
    </row>
    <row r="88" spans="1:52" ht="85" customHeight="1" x14ac:dyDescent="0.35">
      <c r="A88" s="9">
        <v>87</v>
      </c>
      <c r="B88" s="7">
        <v>80111600</v>
      </c>
      <c r="C88" s="40" t="s">
        <v>270</v>
      </c>
      <c r="D88" s="7" t="s">
        <v>83</v>
      </c>
      <c r="E88" s="7" t="s">
        <v>21</v>
      </c>
      <c r="F88" s="7" t="s">
        <v>20</v>
      </c>
      <c r="G88" s="7" t="s">
        <v>84</v>
      </c>
      <c r="H88" s="7" t="s">
        <v>84</v>
      </c>
      <c r="I88" s="7">
        <v>9</v>
      </c>
      <c r="J88" s="7" t="s">
        <v>154</v>
      </c>
      <c r="K88" s="7" t="s">
        <v>3</v>
      </c>
      <c r="L88" s="7" t="s">
        <v>245</v>
      </c>
      <c r="M88" s="41">
        <v>81000000</v>
      </c>
      <c r="N88" s="12"/>
      <c r="O88" s="12"/>
      <c r="P88" s="12"/>
      <c r="Q88" s="12"/>
      <c r="R88" s="12"/>
      <c r="S88" s="12"/>
      <c r="T88" s="12"/>
      <c r="U88" s="7" t="s">
        <v>271</v>
      </c>
      <c r="V88" s="7"/>
      <c r="W88" s="7" t="str">
        <f t="shared" si="2"/>
        <v/>
      </c>
      <c r="X88" s="7"/>
      <c r="Y88" s="7"/>
      <c r="Z88" s="7"/>
      <c r="AA88" s="7"/>
      <c r="AB88" s="7"/>
      <c r="AC88" s="7"/>
      <c r="AD88" s="7"/>
      <c r="AE88" s="7"/>
      <c r="AF88" s="7"/>
      <c r="AG88" s="7"/>
      <c r="AH88" s="13">
        <f t="shared" si="3"/>
        <v>0</v>
      </c>
      <c r="AI88" s="7"/>
      <c r="AJ88" s="7"/>
      <c r="AK88" s="7">
        <v>1</v>
      </c>
      <c r="AL88" s="7"/>
      <c r="AM88" s="7"/>
      <c r="AN88" s="7"/>
      <c r="AO88" s="7"/>
      <c r="AP88" s="7"/>
      <c r="AQ88" s="7"/>
      <c r="AR88" s="7"/>
      <c r="AS88" s="7"/>
      <c r="AT88" s="7"/>
      <c r="AU88" s="7"/>
      <c r="AV88" s="7"/>
      <c r="AW88" s="7"/>
      <c r="AX88" s="7"/>
      <c r="AY88" s="7"/>
      <c r="AZ88" s="7"/>
    </row>
    <row r="89" spans="1:52" ht="85" customHeight="1" x14ac:dyDescent="0.35">
      <c r="A89" s="9">
        <v>88</v>
      </c>
      <c r="B89" s="7">
        <v>80111600</v>
      </c>
      <c r="C89" s="40" t="s">
        <v>272</v>
      </c>
      <c r="D89" s="7" t="s">
        <v>83</v>
      </c>
      <c r="E89" s="7" t="s">
        <v>21</v>
      </c>
      <c r="F89" s="7" t="s">
        <v>20</v>
      </c>
      <c r="G89" s="7" t="s">
        <v>84</v>
      </c>
      <c r="H89" s="7" t="s">
        <v>84</v>
      </c>
      <c r="I89" s="7">
        <v>11</v>
      </c>
      <c r="J89" s="7" t="s">
        <v>154</v>
      </c>
      <c r="K89" s="7" t="s">
        <v>30</v>
      </c>
      <c r="L89" s="7" t="s">
        <v>245</v>
      </c>
      <c r="M89" s="41">
        <v>137500000</v>
      </c>
      <c r="N89" s="12"/>
      <c r="O89" s="12"/>
      <c r="P89" s="12"/>
      <c r="Q89" s="12"/>
      <c r="R89" s="12"/>
      <c r="S89" s="12"/>
      <c r="T89" s="12"/>
      <c r="U89" s="7" t="s">
        <v>273</v>
      </c>
      <c r="V89" s="7"/>
      <c r="W89" s="7" t="str">
        <f t="shared" si="2"/>
        <v/>
      </c>
      <c r="X89" s="7"/>
      <c r="Y89" s="7"/>
      <c r="Z89" s="7"/>
      <c r="AA89" s="7"/>
      <c r="AB89" s="7"/>
      <c r="AC89" s="7"/>
      <c r="AD89" s="7"/>
      <c r="AE89" s="7"/>
      <c r="AF89" s="7"/>
      <c r="AG89" s="7"/>
      <c r="AH89" s="13">
        <f t="shared" si="3"/>
        <v>0</v>
      </c>
      <c r="AI89" s="7"/>
      <c r="AJ89" s="7"/>
      <c r="AK89" s="7">
        <v>1</v>
      </c>
      <c r="AL89" s="7"/>
      <c r="AM89" s="7"/>
      <c r="AN89" s="7"/>
      <c r="AO89" s="7" t="s">
        <v>233</v>
      </c>
      <c r="AP89" s="7"/>
      <c r="AQ89" s="7"/>
      <c r="AR89" s="7"/>
      <c r="AS89" s="7"/>
      <c r="AT89" s="7"/>
      <c r="AU89" s="7"/>
      <c r="AV89" s="7"/>
      <c r="AW89" s="7"/>
      <c r="AX89" s="7"/>
      <c r="AY89" s="7"/>
      <c r="AZ89" s="7"/>
    </row>
    <row r="90" spans="1:52" ht="85" customHeight="1" x14ac:dyDescent="0.35">
      <c r="A90" s="9">
        <v>89</v>
      </c>
      <c r="B90" s="7">
        <v>80111600</v>
      </c>
      <c r="C90" s="40" t="s">
        <v>274</v>
      </c>
      <c r="D90" s="7" t="s">
        <v>83</v>
      </c>
      <c r="E90" s="7" t="s">
        <v>22</v>
      </c>
      <c r="F90" s="7" t="s">
        <v>20</v>
      </c>
      <c r="G90" s="7" t="s">
        <v>84</v>
      </c>
      <c r="H90" s="7" t="s">
        <v>84</v>
      </c>
      <c r="I90" s="7">
        <v>10</v>
      </c>
      <c r="J90" s="7" t="s">
        <v>154</v>
      </c>
      <c r="K90" s="7" t="s">
        <v>3</v>
      </c>
      <c r="L90" s="7" t="s">
        <v>245</v>
      </c>
      <c r="M90" s="41">
        <v>65000000</v>
      </c>
      <c r="N90" s="12"/>
      <c r="O90" s="12"/>
      <c r="P90" s="12"/>
      <c r="Q90" s="12"/>
      <c r="R90" s="12"/>
      <c r="S90" s="12"/>
      <c r="T90" s="12"/>
      <c r="U90" s="7" t="s">
        <v>275</v>
      </c>
      <c r="V90" s="7"/>
      <c r="W90" s="7" t="str">
        <f t="shared" si="2"/>
        <v/>
      </c>
      <c r="X90" s="7"/>
      <c r="Y90" s="7"/>
      <c r="Z90" s="7"/>
      <c r="AA90" s="7"/>
      <c r="AB90" s="7"/>
      <c r="AC90" s="7"/>
      <c r="AD90" s="7"/>
      <c r="AE90" s="7"/>
      <c r="AF90" s="7"/>
      <c r="AG90" s="7"/>
      <c r="AH90" s="13">
        <f t="shared" si="3"/>
        <v>0</v>
      </c>
      <c r="AI90" s="7"/>
      <c r="AJ90" s="7"/>
      <c r="AK90" s="7">
        <v>1</v>
      </c>
      <c r="AL90" s="7"/>
      <c r="AM90" s="7"/>
      <c r="AN90" s="7"/>
      <c r="AO90" s="7"/>
      <c r="AP90" s="7"/>
      <c r="AQ90" s="7"/>
      <c r="AR90" s="7"/>
      <c r="AS90" s="7"/>
      <c r="AT90" s="7"/>
      <c r="AU90" s="7"/>
      <c r="AV90" s="7"/>
      <c r="AW90" s="7"/>
      <c r="AX90" s="7"/>
      <c r="AY90" s="7"/>
      <c r="AZ90" s="7"/>
    </row>
    <row r="91" spans="1:52" ht="85" customHeight="1" x14ac:dyDescent="0.35">
      <c r="A91" s="9">
        <v>90</v>
      </c>
      <c r="B91" s="7">
        <v>80111600</v>
      </c>
      <c r="C91" s="40" t="s">
        <v>276</v>
      </c>
      <c r="D91" s="7" t="s">
        <v>83</v>
      </c>
      <c r="E91" s="7" t="s">
        <v>22</v>
      </c>
      <c r="F91" s="7" t="s">
        <v>20</v>
      </c>
      <c r="G91" s="7" t="s">
        <v>84</v>
      </c>
      <c r="H91" s="7" t="s">
        <v>84</v>
      </c>
      <c r="I91" s="7">
        <v>10</v>
      </c>
      <c r="J91" s="7" t="s">
        <v>154</v>
      </c>
      <c r="K91" s="7" t="s">
        <v>3</v>
      </c>
      <c r="L91" s="7" t="s">
        <v>245</v>
      </c>
      <c r="M91" s="41">
        <v>105000000</v>
      </c>
      <c r="N91" s="12"/>
      <c r="O91" s="12"/>
      <c r="P91" s="12"/>
      <c r="Q91" s="12"/>
      <c r="R91" s="12"/>
      <c r="S91" s="12"/>
      <c r="T91" s="12"/>
      <c r="U91" s="7" t="s">
        <v>277</v>
      </c>
      <c r="V91" s="7"/>
      <c r="W91" s="7" t="str">
        <f t="shared" si="2"/>
        <v/>
      </c>
      <c r="X91" s="7"/>
      <c r="Y91" s="7"/>
      <c r="Z91" s="7"/>
      <c r="AA91" s="7"/>
      <c r="AB91" s="7"/>
      <c r="AC91" s="7"/>
      <c r="AD91" s="7"/>
      <c r="AE91" s="7"/>
      <c r="AF91" s="7"/>
      <c r="AG91" s="7"/>
      <c r="AH91" s="13">
        <f t="shared" si="3"/>
        <v>0</v>
      </c>
      <c r="AI91" s="7"/>
      <c r="AJ91" s="7"/>
      <c r="AK91" s="7">
        <v>1</v>
      </c>
      <c r="AL91" s="7"/>
      <c r="AM91" s="7"/>
      <c r="AN91" s="7"/>
      <c r="AO91" s="7"/>
      <c r="AP91" s="7"/>
      <c r="AQ91" s="7"/>
      <c r="AR91" s="7"/>
      <c r="AS91" s="7"/>
      <c r="AT91" s="7"/>
      <c r="AU91" s="7"/>
      <c r="AV91" s="7"/>
      <c r="AW91" s="7"/>
      <c r="AX91" s="7"/>
      <c r="AY91" s="7"/>
      <c r="AZ91" s="7"/>
    </row>
    <row r="92" spans="1:52" ht="85" customHeight="1" x14ac:dyDescent="0.35">
      <c r="A92" s="9">
        <v>91</v>
      </c>
      <c r="B92" s="7">
        <v>80111600</v>
      </c>
      <c r="C92" s="40" t="s">
        <v>278</v>
      </c>
      <c r="D92" s="7" t="s">
        <v>83</v>
      </c>
      <c r="E92" s="7" t="s">
        <v>21</v>
      </c>
      <c r="F92" s="7" t="s">
        <v>20</v>
      </c>
      <c r="G92" s="7" t="s">
        <v>84</v>
      </c>
      <c r="H92" s="7" t="s">
        <v>84</v>
      </c>
      <c r="I92" s="7">
        <v>10</v>
      </c>
      <c r="J92" s="7" t="s">
        <v>154</v>
      </c>
      <c r="K92" s="7" t="s">
        <v>3</v>
      </c>
      <c r="L92" s="7" t="s">
        <v>245</v>
      </c>
      <c r="M92" s="41">
        <v>57784380</v>
      </c>
      <c r="N92" s="12"/>
      <c r="O92" s="12"/>
      <c r="P92" s="12"/>
      <c r="Q92" s="12"/>
      <c r="R92" s="12"/>
      <c r="S92" s="12"/>
      <c r="T92" s="12"/>
      <c r="U92" s="7" t="s">
        <v>279</v>
      </c>
      <c r="V92" s="7"/>
      <c r="W92" s="7" t="str">
        <f t="shared" si="2"/>
        <v/>
      </c>
      <c r="X92" s="7"/>
      <c r="Y92" s="7"/>
      <c r="Z92" s="7"/>
      <c r="AA92" s="7"/>
      <c r="AB92" s="7"/>
      <c r="AC92" s="7"/>
      <c r="AD92" s="7"/>
      <c r="AE92" s="7"/>
      <c r="AF92" s="7"/>
      <c r="AG92" s="7"/>
      <c r="AH92" s="13">
        <f t="shared" si="3"/>
        <v>0</v>
      </c>
      <c r="AI92" s="7"/>
      <c r="AJ92" s="7"/>
      <c r="AK92" s="7">
        <v>1</v>
      </c>
      <c r="AL92" s="7"/>
      <c r="AM92" s="7"/>
      <c r="AN92" s="7" t="s">
        <v>233</v>
      </c>
      <c r="AO92" s="7"/>
      <c r="AP92" s="7"/>
      <c r="AQ92" s="7"/>
      <c r="AR92" s="7"/>
      <c r="AS92" s="7"/>
      <c r="AT92" s="7"/>
      <c r="AU92" s="7"/>
      <c r="AV92" s="7"/>
      <c r="AW92" s="7"/>
      <c r="AX92" s="7"/>
      <c r="AY92" s="7"/>
      <c r="AZ92" s="7"/>
    </row>
    <row r="93" spans="1:52" ht="85" customHeight="1" x14ac:dyDescent="0.35">
      <c r="A93" s="9">
        <v>92</v>
      </c>
      <c r="B93" s="7">
        <v>80111600</v>
      </c>
      <c r="C93" s="40" t="s">
        <v>280</v>
      </c>
      <c r="D93" s="7" t="s">
        <v>83</v>
      </c>
      <c r="E93" s="7" t="s">
        <v>31</v>
      </c>
      <c r="F93" s="7" t="s">
        <v>20</v>
      </c>
      <c r="G93" s="7" t="s">
        <v>84</v>
      </c>
      <c r="H93" s="7" t="s">
        <v>84</v>
      </c>
      <c r="I93" s="7">
        <v>9</v>
      </c>
      <c r="J93" s="7" t="s">
        <v>154</v>
      </c>
      <c r="K93" s="7" t="s">
        <v>30</v>
      </c>
      <c r="L93" s="7" t="s">
        <v>245</v>
      </c>
      <c r="M93" s="41">
        <v>105000000</v>
      </c>
      <c r="N93" s="12"/>
      <c r="O93" s="12"/>
      <c r="P93" s="12"/>
      <c r="Q93" s="12"/>
      <c r="R93" s="12"/>
      <c r="S93" s="12"/>
      <c r="T93" s="12"/>
      <c r="U93" s="7" t="s">
        <v>281</v>
      </c>
      <c r="V93" s="7"/>
      <c r="W93" s="7" t="str">
        <f t="shared" si="2"/>
        <v/>
      </c>
      <c r="X93" s="7"/>
      <c r="Y93" s="7"/>
      <c r="Z93" s="7"/>
      <c r="AA93" s="7"/>
      <c r="AB93" s="7"/>
      <c r="AC93" s="7"/>
      <c r="AD93" s="7"/>
      <c r="AE93" s="7"/>
      <c r="AF93" s="7"/>
      <c r="AG93" s="7"/>
      <c r="AH93" s="13">
        <f t="shared" si="3"/>
        <v>0</v>
      </c>
      <c r="AI93" s="7"/>
      <c r="AJ93" s="7"/>
      <c r="AK93" s="7">
        <v>1</v>
      </c>
      <c r="AL93" s="7"/>
      <c r="AM93" s="7" t="s">
        <v>267</v>
      </c>
      <c r="AN93" s="7"/>
      <c r="AO93" s="7"/>
      <c r="AP93" s="7"/>
      <c r="AQ93" s="7"/>
      <c r="AR93" s="7"/>
      <c r="AS93" s="7"/>
      <c r="AT93" s="7"/>
      <c r="AU93" s="7"/>
      <c r="AV93" s="7"/>
      <c r="AW93" s="7"/>
      <c r="AX93" s="7"/>
      <c r="AY93" s="7"/>
      <c r="AZ93" s="7"/>
    </row>
    <row r="94" spans="1:52" ht="85" customHeight="1" x14ac:dyDescent="0.35">
      <c r="A94" s="9">
        <v>93</v>
      </c>
      <c r="B94" s="7">
        <v>80111600</v>
      </c>
      <c r="C94" s="40" t="s">
        <v>282</v>
      </c>
      <c r="D94" s="7" t="s">
        <v>83</v>
      </c>
      <c r="E94" s="7" t="s">
        <v>21</v>
      </c>
      <c r="F94" s="7" t="s">
        <v>20</v>
      </c>
      <c r="G94" s="7" t="s">
        <v>84</v>
      </c>
      <c r="H94" s="7" t="s">
        <v>84</v>
      </c>
      <c r="I94" s="7">
        <v>10</v>
      </c>
      <c r="J94" s="7" t="s">
        <v>154</v>
      </c>
      <c r="K94" s="7" t="s">
        <v>3</v>
      </c>
      <c r="L94" s="7" t="s">
        <v>245</v>
      </c>
      <c r="M94" s="41">
        <v>66630000</v>
      </c>
      <c r="N94" s="12"/>
      <c r="O94" s="12"/>
      <c r="P94" s="12"/>
      <c r="Q94" s="12"/>
      <c r="R94" s="12"/>
      <c r="S94" s="12"/>
      <c r="T94" s="12"/>
      <c r="U94" s="7" t="s">
        <v>283</v>
      </c>
      <c r="V94" s="7"/>
      <c r="W94" s="7" t="str">
        <f t="shared" si="2"/>
        <v/>
      </c>
      <c r="X94" s="7"/>
      <c r="Y94" s="7"/>
      <c r="Z94" s="7"/>
      <c r="AA94" s="7"/>
      <c r="AB94" s="7"/>
      <c r="AC94" s="7"/>
      <c r="AD94" s="7"/>
      <c r="AE94" s="7"/>
      <c r="AF94" s="7"/>
      <c r="AG94" s="7"/>
      <c r="AH94" s="13">
        <f t="shared" si="3"/>
        <v>0</v>
      </c>
      <c r="AI94" s="7"/>
      <c r="AJ94" s="7"/>
      <c r="AK94" s="7">
        <v>1</v>
      </c>
      <c r="AL94" s="7"/>
      <c r="AM94" s="7"/>
      <c r="AN94" s="7"/>
      <c r="AO94" s="7"/>
      <c r="AP94" s="7"/>
      <c r="AQ94" s="7"/>
      <c r="AR94" s="7"/>
      <c r="AS94" s="7"/>
      <c r="AT94" s="7"/>
      <c r="AU94" s="7"/>
      <c r="AV94" s="7"/>
      <c r="AW94" s="7"/>
      <c r="AX94" s="7"/>
      <c r="AY94" s="7"/>
      <c r="AZ94" s="7"/>
    </row>
    <row r="95" spans="1:52" ht="85" customHeight="1" x14ac:dyDescent="0.35">
      <c r="A95" s="9">
        <v>94</v>
      </c>
      <c r="B95" s="7">
        <v>80111600</v>
      </c>
      <c r="C95" s="40" t="s">
        <v>284</v>
      </c>
      <c r="D95" s="7" t="s">
        <v>83</v>
      </c>
      <c r="E95" s="7" t="s">
        <v>21</v>
      </c>
      <c r="F95" s="7" t="s">
        <v>20</v>
      </c>
      <c r="G95" s="7" t="s">
        <v>84</v>
      </c>
      <c r="H95" s="7" t="s">
        <v>84</v>
      </c>
      <c r="I95" s="7">
        <v>10</v>
      </c>
      <c r="J95" s="7" t="s">
        <v>154</v>
      </c>
      <c r="K95" s="7" t="s">
        <v>3</v>
      </c>
      <c r="L95" s="7" t="s">
        <v>245</v>
      </c>
      <c r="M95" s="41">
        <v>92250000</v>
      </c>
      <c r="N95" s="12"/>
      <c r="O95" s="12"/>
      <c r="P95" s="12"/>
      <c r="Q95" s="12"/>
      <c r="R95" s="12"/>
      <c r="S95" s="12"/>
      <c r="T95" s="12"/>
      <c r="U95" s="7" t="s">
        <v>285</v>
      </c>
      <c r="V95" s="7"/>
      <c r="W95" s="7" t="str">
        <f t="shared" si="2"/>
        <v/>
      </c>
      <c r="X95" s="7"/>
      <c r="Y95" s="7"/>
      <c r="Z95" s="7"/>
      <c r="AA95" s="7"/>
      <c r="AB95" s="7"/>
      <c r="AC95" s="7"/>
      <c r="AD95" s="7"/>
      <c r="AE95" s="7"/>
      <c r="AF95" s="7"/>
      <c r="AG95" s="7"/>
      <c r="AH95" s="13">
        <f t="shared" si="3"/>
        <v>0</v>
      </c>
      <c r="AI95" s="7"/>
      <c r="AJ95" s="7"/>
      <c r="AK95" s="7">
        <v>1</v>
      </c>
      <c r="AL95" s="7"/>
      <c r="AM95" s="7"/>
      <c r="AN95" s="7"/>
      <c r="AO95" s="7"/>
      <c r="AP95" s="7"/>
      <c r="AQ95" s="7"/>
      <c r="AR95" s="7"/>
      <c r="AS95" s="7"/>
      <c r="AT95" s="7"/>
      <c r="AU95" s="7"/>
      <c r="AV95" s="7"/>
      <c r="AW95" s="7"/>
      <c r="AX95" s="7"/>
      <c r="AY95" s="7"/>
      <c r="AZ95" s="7"/>
    </row>
    <row r="96" spans="1:52" ht="85" customHeight="1" x14ac:dyDescent="0.35">
      <c r="A96" s="9">
        <v>95</v>
      </c>
      <c r="B96" s="7">
        <v>80111600</v>
      </c>
      <c r="C96" s="40" t="s">
        <v>286</v>
      </c>
      <c r="D96" s="7" t="s">
        <v>83</v>
      </c>
      <c r="E96" s="7" t="s">
        <v>21</v>
      </c>
      <c r="F96" s="7" t="s">
        <v>20</v>
      </c>
      <c r="G96" s="7" t="s">
        <v>84</v>
      </c>
      <c r="H96" s="7" t="s">
        <v>84</v>
      </c>
      <c r="I96" s="7">
        <v>11</v>
      </c>
      <c r="J96" s="7" t="s">
        <v>154</v>
      </c>
      <c r="K96" s="7" t="s">
        <v>3</v>
      </c>
      <c r="L96" s="7" t="s">
        <v>220</v>
      </c>
      <c r="M96" s="42">
        <v>50468000</v>
      </c>
      <c r="N96" s="12"/>
      <c r="O96" s="12"/>
      <c r="P96" s="12"/>
      <c r="Q96" s="12"/>
      <c r="R96" s="12"/>
      <c r="S96" s="12"/>
      <c r="T96" s="12"/>
      <c r="U96" s="7" t="s">
        <v>287</v>
      </c>
      <c r="V96" s="7"/>
      <c r="W96" s="7" t="str">
        <f t="shared" si="2"/>
        <v/>
      </c>
      <c r="X96" s="7"/>
      <c r="Y96" s="7"/>
      <c r="Z96" s="7"/>
      <c r="AA96" s="7"/>
      <c r="AB96" s="7"/>
      <c r="AC96" s="7"/>
      <c r="AD96" s="7"/>
      <c r="AE96" s="7"/>
      <c r="AF96" s="7"/>
      <c r="AG96" s="7"/>
      <c r="AH96" s="13">
        <f t="shared" si="3"/>
        <v>0</v>
      </c>
      <c r="AI96" s="7"/>
      <c r="AJ96" s="7"/>
      <c r="AK96" s="7">
        <v>1</v>
      </c>
      <c r="AL96" s="7"/>
      <c r="AM96" s="7"/>
      <c r="AN96" s="7"/>
      <c r="AO96" s="7"/>
      <c r="AP96" s="7"/>
      <c r="AQ96" s="7"/>
      <c r="AR96" s="7"/>
      <c r="AS96" s="7"/>
      <c r="AT96" s="7"/>
      <c r="AU96" s="7"/>
      <c r="AV96" s="7"/>
      <c r="AW96" s="7"/>
      <c r="AX96" s="7"/>
      <c r="AY96" s="7"/>
      <c r="AZ96" s="7"/>
    </row>
    <row r="97" spans="1:52" ht="85" customHeight="1" x14ac:dyDescent="0.35">
      <c r="A97" s="9">
        <v>96</v>
      </c>
      <c r="B97" s="7">
        <v>80111600</v>
      </c>
      <c r="C97" s="40" t="s">
        <v>288</v>
      </c>
      <c r="D97" s="7" t="s">
        <v>83</v>
      </c>
      <c r="E97" s="7" t="s">
        <v>31</v>
      </c>
      <c r="F97" s="7" t="s">
        <v>20</v>
      </c>
      <c r="G97" s="7" t="s">
        <v>84</v>
      </c>
      <c r="H97" s="7" t="s">
        <v>84</v>
      </c>
      <c r="I97" s="7">
        <v>11</v>
      </c>
      <c r="J97" s="7" t="s">
        <v>85</v>
      </c>
      <c r="K97" s="7" t="s">
        <v>30</v>
      </c>
      <c r="L97" s="7" t="s">
        <v>289</v>
      </c>
      <c r="M97" s="41">
        <v>99000000</v>
      </c>
      <c r="N97" s="12"/>
      <c r="O97" s="12"/>
      <c r="P97" s="12"/>
      <c r="Q97" s="12"/>
      <c r="R97" s="12"/>
      <c r="S97" s="12"/>
      <c r="T97" s="12"/>
      <c r="U97" s="7" t="s">
        <v>290</v>
      </c>
      <c r="V97" s="7"/>
      <c r="W97" s="7" t="str">
        <f t="shared" si="2"/>
        <v/>
      </c>
      <c r="X97" s="7"/>
      <c r="Y97" s="7"/>
      <c r="Z97" s="7"/>
      <c r="AA97" s="7"/>
      <c r="AB97" s="7"/>
      <c r="AC97" s="7"/>
      <c r="AD97" s="7"/>
      <c r="AE97" s="7"/>
      <c r="AF97" s="7"/>
      <c r="AG97" s="7"/>
      <c r="AH97" s="13">
        <f t="shared" si="3"/>
        <v>0</v>
      </c>
      <c r="AI97" s="7"/>
      <c r="AJ97" s="7"/>
      <c r="AK97" s="7">
        <v>1</v>
      </c>
      <c r="AL97" s="7"/>
      <c r="AM97" s="7"/>
      <c r="AN97" s="7"/>
      <c r="AO97" s="7"/>
      <c r="AP97" s="7"/>
      <c r="AQ97" s="7"/>
      <c r="AR97" s="7"/>
      <c r="AS97" s="7"/>
      <c r="AT97" s="7"/>
      <c r="AU97" s="7"/>
      <c r="AV97" s="7"/>
      <c r="AW97" s="7"/>
      <c r="AX97" s="7"/>
      <c r="AY97" s="7"/>
      <c r="AZ97" s="7"/>
    </row>
    <row r="98" spans="1:52" ht="85" customHeight="1" x14ac:dyDescent="0.35">
      <c r="A98" s="9">
        <v>97</v>
      </c>
      <c r="B98" s="7">
        <v>80111600</v>
      </c>
      <c r="C98" s="40" t="s">
        <v>291</v>
      </c>
      <c r="D98" s="7" t="s">
        <v>83</v>
      </c>
      <c r="E98" s="7" t="s">
        <v>31</v>
      </c>
      <c r="F98" s="7" t="s">
        <v>20</v>
      </c>
      <c r="G98" s="7" t="s">
        <v>84</v>
      </c>
      <c r="H98" s="7" t="s">
        <v>84</v>
      </c>
      <c r="I98" s="7">
        <v>11</v>
      </c>
      <c r="J98" s="7" t="s">
        <v>85</v>
      </c>
      <c r="K98" s="7" t="s">
        <v>30</v>
      </c>
      <c r="L98" s="7" t="s">
        <v>292</v>
      </c>
      <c r="M98" s="41">
        <v>124025000</v>
      </c>
      <c r="N98" s="12"/>
      <c r="O98" s="12"/>
      <c r="P98" s="12"/>
      <c r="Q98" s="12"/>
      <c r="R98" s="12"/>
      <c r="S98" s="12"/>
      <c r="T98" s="12"/>
      <c r="U98" s="7" t="s">
        <v>293</v>
      </c>
      <c r="V98" s="7"/>
      <c r="W98" s="7" t="str">
        <f t="shared" si="2"/>
        <v/>
      </c>
      <c r="X98" s="7"/>
      <c r="Y98" s="7"/>
      <c r="Z98" s="7"/>
      <c r="AA98" s="7"/>
      <c r="AB98" s="7"/>
      <c r="AC98" s="7"/>
      <c r="AD98" s="7"/>
      <c r="AE98" s="7"/>
      <c r="AF98" s="7"/>
      <c r="AG98" s="7"/>
      <c r="AH98" s="13">
        <f t="shared" si="3"/>
        <v>0</v>
      </c>
      <c r="AI98" s="7"/>
      <c r="AJ98" s="7"/>
      <c r="AK98" s="7">
        <v>1</v>
      </c>
      <c r="AL98" s="7"/>
      <c r="AM98" s="7"/>
      <c r="AN98" s="7"/>
      <c r="AO98" s="7"/>
      <c r="AP98" s="7"/>
      <c r="AQ98" s="7"/>
      <c r="AR98" s="7"/>
      <c r="AS98" s="7"/>
      <c r="AT98" s="7"/>
      <c r="AU98" s="7"/>
      <c r="AV98" s="7"/>
      <c r="AW98" s="7"/>
      <c r="AX98" s="7"/>
      <c r="AY98" s="7"/>
      <c r="AZ98" s="7"/>
    </row>
    <row r="99" spans="1:52" ht="85" customHeight="1" x14ac:dyDescent="0.35">
      <c r="A99" s="9">
        <v>98</v>
      </c>
      <c r="B99" s="7">
        <v>80111600</v>
      </c>
      <c r="C99" s="40" t="s">
        <v>294</v>
      </c>
      <c r="D99" s="7" t="s">
        <v>83</v>
      </c>
      <c r="E99" s="7" t="s">
        <v>31</v>
      </c>
      <c r="F99" s="7" t="s">
        <v>20</v>
      </c>
      <c r="G99" s="7" t="s">
        <v>84</v>
      </c>
      <c r="H99" s="7" t="s">
        <v>84</v>
      </c>
      <c r="I99" s="7">
        <v>11</v>
      </c>
      <c r="J99" s="7" t="s">
        <v>85</v>
      </c>
      <c r="K99" s="7" t="s">
        <v>30</v>
      </c>
      <c r="L99" s="7" t="s">
        <v>295</v>
      </c>
      <c r="M99" s="41">
        <v>86680000</v>
      </c>
      <c r="N99" s="12"/>
      <c r="O99" s="12"/>
      <c r="P99" s="12"/>
      <c r="Q99" s="12"/>
      <c r="R99" s="12"/>
      <c r="S99" s="12"/>
      <c r="T99" s="12"/>
      <c r="U99" s="7" t="s">
        <v>296</v>
      </c>
      <c r="V99" s="7"/>
      <c r="W99" s="7" t="str">
        <f t="shared" si="2"/>
        <v/>
      </c>
      <c r="X99" s="7"/>
      <c r="Y99" s="7"/>
      <c r="Z99" s="7"/>
      <c r="AA99" s="7"/>
      <c r="AB99" s="7"/>
      <c r="AC99" s="7"/>
      <c r="AD99" s="7"/>
      <c r="AE99" s="7"/>
      <c r="AF99" s="7"/>
      <c r="AG99" s="7"/>
      <c r="AH99" s="13">
        <f t="shared" si="3"/>
        <v>0</v>
      </c>
      <c r="AI99" s="7"/>
      <c r="AJ99" s="7"/>
      <c r="AK99" s="7">
        <v>1</v>
      </c>
      <c r="AL99" s="7"/>
      <c r="AM99" s="7"/>
      <c r="AN99" s="7"/>
      <c r="AO99" s="7"/>
      <c r="AP99" s="7"/>
      <c r="AQ99" s="7"/>
      <c r="AR99" s="7"/>
      <c r="AS99" s="7"/>
      <c r="AT99" s="7"/>
      <c r="AU99" s="7"/>
      <c r="AV99" s="7"/>
      <c r="AW99" s="7"/>
      <c r="AX99" s="7"/>
      <c r="AY99" s="7"/>
      <c r="AZ99" s="7"/>
    </row>
    <row r="100" spans="1:52" ht="85" customHeight="1" x14ac:dyDescent="0.35">
      <c r="A100" s="9">
        <v>99</v>
      </c>
      <c r="B100" s="7">
        <v>80111600</v>
      </c>
      <c r="C100" s="40" t="s">
        <v>297</v>
      </c>
      <c r="D100" s="7" t="s">
        <v>83</v>
      </c>
      <c r="E100" s="7" t="s">
        <v>31</v>
      </c>
      <c r="F100" s="7" t="s">
        <v>20</v>
      </c>
      <c r="G100" s="7" t="s">
        <v>84</v>
      </c>
      <c r="H100" s="7" t="s">
        <v>84</v>
      </c>
      <c r="I100" s="7">
        <v>11</v>
      </c>
      <c r="J100" s="7" t="s">
        <v>85</v>
      </c>
      <c r="K100" s="7" t="s">
        <v>30</v>
      </c>
      <c r="L100" s="7" t="s">
        <v>298</v>
      </c>
      <c r="M100" s="41">
        <v>115566000</v>
      </c>
      <c r="N100" s="12"/>
      <c r="O100" s="12"/>
      <c r="P100" s="12"/>
      <c r="Q100" s="12"/>
      <c r="R100" s="12"/>
      <c r="S100" s="12"/>
      <c r="T100" s="12"/>
      <c r="U100" s="7" t="s">
        <v>299</v>
      </c>
      <c r="V100" s="7"/>
      <c r="W100" s="7" t="str">
        <f t="shared" si="2"/>
        <v/>
      </c>
      <c r="X100" s="7"/>
      <c r="Y100" s="7"/>
      <c r="Z100" s="7"/>
      <c r="AA100" s="7"/>
      <c r="AB100" s="7"/>
      <c r="AC100" s="7"/>
      <c r="AD100" s="7"/>
      <c r="AE100" s="7"/>
      <c r="AF100" s="7"/>
      <c r="AG100" s="7"/>
      <c r="AH100" s="13">
        <f t="shared" si="3"/>
        <v>0</v>
      </c>
      <c r="AI100" s="7"/>
      <c r="AJ100" s="7"/>
      <c r="AK100" s="7">
        <v>1</v>
      </c>
      <c r="AL100" s="7"/>
      <c r="AM100" s="7"/>
      <c r="AN100" s="7"/>
      <c r="AO100" s="7"/>
      <c r="AP100" s="7"/>
      <c r="AQ100" s="7"/>
      <c r="AR100" s="7"/>
      <c r="AS100" s="7"/>
      <c r="AT100" s="7"/>
      <c r="AU100" s="7"/>
      <c r="AV100" s="7"/>
      <c r="AW100" s="7"/>
      <c r="AX100" s="7"/>
      <c r="AY100" s="7"/>
      <c r="AZ100" s="7"/>
    </row>
    <row r="101" spans="1:52" ht="85" customHeight="1" x14ac:dyDescent="0.35">
      <c r="A101" s="9">
        <v>100</v>
      </c>
      <c r="B101" s="7">
        <v>80111600</v>
      </c>
      <c r="C101" s="40" t="s">
        <v>300</v>
      </c>
      <c r="D101" s="7" t="s">
        <v>83</v>
      </c>
      <c r="E101" s="7" t="s">
        <v>31</v>
      </c>
      <c r="F101" s="7" t="s">
        <v>20</v>
      </c>
      <c r="G101" s="7" t="s">
        <v>84</v>
      </c>
      <c r="H101" s="7" t="s">
        <v>84</v>
      </c>
      <c r="I101" s="7">
        <v>11</v>
      </c>
      <c r="J101" s="7" t="s">
        <v>85</v>
      </c>
      <c r="K101" s="7" t="s">
        <v>30</v>
      </c>
      <c r="L101" s="7" t="s">
        <v>298</v>
      </c>
      <c r="M101" s="41">
        <v>138688000</v>
      </c>
      <c r="N101" s="12"/>
      <c r="O101" s="12"/>
      <c r="P101" s="12"/>
      <c r="Q101" s="12"/>
      <c r="R101" s="12"/>
      <c r="S101" s="12"/>
      <c r="T101" s="12"/>
      <c r="U101" s="7" t="s">
        <v>301</v>
      </c>
      <c r="V101" s="7"/>
      <c r="W101" s="7" t="str">
        <f t="shared" si="2"/>
        <v/>
      </c>
      <c r="X101" s="7"/>
      <c r="Y101" s="7"/>
      <c r="Z101" s="7"/>
      <c r="AA101" s="7"/>
      <c r="AB101" s="7"/>
      <c r="AC101" s="7"/>
      <c r="AD101" s="7"/>
      <c r="AE101" s="7"/>
      <c r="AF101" s="7"/>
      <c r="AG101" s="7"/>
      <c r="AH101" s="13">
        <f t="shared" si="3"/>
        <v>0</v>
      </c>
      <c r="AI101" s="7"/>
      <c r="AJ101" s="7"/>
      <c r="AK101" s="7">
        <v>1</v>
      </c>
      <c r="AL101" s="7"/>
      <c r="AM101" s="7"/>
      <c r="AN101" s="7"/>
      <c r="AO101" s="7"/>
      <c r="AP101" s="7"/>
      <c r="AQ101" s="7"/>
      <c r="AR101" s="7"/>
      <c r="AS101" s="7"/>
      <c r="AT101" s="7"/>
      <c r="AU101" s="7"/>
      <c r="AV101" s="7"/>
      <c r="AW101" s="7"/>
      <c r="AX101" s="7"/>
      <c r="AY101" s="7"/>
      <c r="AZ101" s="7"/>
    </row>
    <row r="102" spans="1:52" ht="85" customHeight="1" x14ac:dyDescent="0.35">
      <c r="A102" s="9">
        <v>101</v>
      </c>
      <c r="B102" s="7">
        <v>80111600</v>
      </c>
      <c r="C102" s="40" t="s">
        <v>302</v>
      </c>
      <c r="D102" s="7" t="s">
        <v>83</v>
      </c>
      <c r="E102" s="7" t="s">
        <v>31</v>
      </c>
      <c r="F102" s="7" t="s">
        <v>20</v>
      </c>
      <c r="G102" s="7" t="s">
        <v>84</v>
      </c>
      <c r="H102" s="7" t="s">
        <v>84</v>
      </c>
      <c r="I102" s="7">
        <v>11</v>
      </c>
      <c r="J102" s="7" t="s">
        <v>85</v>
      </c>
      <c r="K102" s="7" t="s">
        <v>30</v>
      </c>
      <c r="L102" s="7" t="s">
        <v>292</v>
      </c>
      <c r="M102" s="41">
        <v>135300000</v>
      </c>
      <c r="N102" s="12"/>
      <c r="O102" s="12"/>
      <c r="P102" s="12"/>
      <c r="Q102" s="12"/>
      <c r="R102" s="12"/>
      <c r="S102" s="12"/>
      <c r="T102" s="12"/>
      <c r="U102" s="7" t="s">
        <v>1685</v>
      </c>
      <c r="V102" s="7"/>
      <c r="W102" s="7" t="str">
        <f t="shared" si="2"/>
        <v/>
      </c>
      <c r="X102" s="7"/>
      <c r="Y102" s="7"/>
      <c r="Z102" s="7"/>
      <c r="AA102" s="7"/>
      <c r="AB102" s="7"/>
      <c r="AC102" s="7"/>
      <c r="AD102" s="7"/>
      <c r="AE102" s="7"/>
      <c r="AF102" s="7"/>
      <c r="AG102" s="7"/>
      <c r="AH102" s="13">
        <f t="shared" si="3"/>
        <v>0</v>
      </c>
      <c r="AI102" s="7"/>
      <c r="AJ102" s="7"/>
      <c r="AK102" s="7">
        <v>1</v>
      </c>
      <c r="AL102" s="7"/>
      <c r="AM102" s="7"/>
      <c r="AN102" s="7"/>
      <c r="AO102" s="7"/>
      <c r="AP102" s="7"/>
      <c r="AQ102" s="7"/>
      <c r="AR102" s="7"/>
      <c r="AS102" s="7"/>
      <c r="AT102" s="7"/>
      <c r="AU102" s="7"/>
      <c r="AV102" s="7"/>
      <c r="AW102" s="7"/>
      <c r="AX102" s="7"/>
      <c r="AY102" s="7"/>
      <c r="AZ102" s="7"/>
    </row>
    <row r="103" spans="1:52" ht="85" customHeight="1" x14ac:dyDescent="0.35">
      <c r="A103" s="9">
        <v>102</v>
      </c>
      <c r="B103" s="7">
        <v>80111600</v>
      </c>
      <c r="C103" s="40" t="s">
        <v>303</v>
      </c>
      <c r="D103" s="7" t="s">
        <v>83</v>
      </c>
      <c r="E103" s="7" t="s">
        <v>31</v>
      </c>
      <c r="F103" s="7" t="s">
        <v>20</v>
      </c>
      <c r="G103" s="7" t="s">
        <v>84</v>
      </c>
      <c r="H103" s="7" t="s">
        <v>84</v>
      </c>
      <c r="I103" s="7">
        <v>11</v>
      </c>
      <c r="J103" s="7" t="s">
        <v>85</v>
      </c>
      <c r="K103" s="7" t="s">
        <v>30</v>
      </c>
      <c r="L103" s="7" t="s">
        <v>289</v>
      </c>
      <c r="M103" s="41">
        <v>115566000</v>
      </c>
      <c r="N103" s="12"/>
      <c r="O103" s="12"/>
      <c r="P103" s="12"/>
      <c r="Q103" s="12"/>
      <c r="R103" s="12"/>
      <c r="S103" s="12"/>
      <c r="T103" s="12"/>
      <c r="U103" s="7" t="s">
        <v>304</v>
      </c>
      <c r="V103" s="7"/>
      <c r="W103" s="7" t="str">
        <f t="shared" si="2"/>
        <v/>
      </c>
      <c r="X103" s="7"/>
      <c r="Y103" s="7"/>
      <c r="Z103" s="7"/>
      <c r="AA103" s="7"/>
      <c r="AB103" s="7"/>
      <c r="AC103" s="7"/>
      <c r="AD103" s="7"/>
      <c r="AE103" s="7"/>
      <c r="AF103" s="7"/>
      <c r="AG103" s="7"/>
      <c r="AH103" s="13">
        <f t="shared" si="3"/>
        <v>0</v>
      </c>
      <c r="AI103" s="7"/>
      <c r="AJ103" s="7"/>
      <c r="AK103" s="7">
        <v>1</v>
      </c>
      <c r="AL103" s="7"/>
      <c r="AM103" s="7"/>
      <c r="AN103" s="7"/>
      <c r="AO103" s="7"/>
      <c r="AP103" s="7"/>
      <c r="AQ103" s="7"/>
      <c r="AR103" s="7"/>
      <c r="AS103" s="7"/>
      <c r="AT103" s="7"/>
      <c r="AU103" s="7"/>
      <c r="AV103" s="7"/>
      <c r="AW103" s="7"/>
      <c r="AX103" s="7"/>
      <c r="AY103" s="7"/>
      <c r="AZ103" s="7"/>
    </row>
    <row r="104" spans="1:52" ht="85" customHeight="1" x14ac:dyDescent="0.35">
      <c r="A104" s="9">
        <v>103</v>
      </c>
      <c r="B104" s="7">
        <v>80111600</v>
      </c>
      <c r="C104" s="40" t="s">
        <v>305</v>
      </c>
      <c r="D104" s="7" t="s">
        <v>83</v>
      </c>
      <c r="E104" s="7" t="s">
        <v>31</v>
      </c>
      <c r="F104" s="7" t="s">
        <v>20</v>
      </c>
      <c r="G104" s="7" t="s">
        <v>84</v>
      </c>
      <c r="H104" s="7" t="s">
        <v>84</v>
      </c>
      <c r="I104" s="7">
        <v>9</v>
      </c>
      <c r="J104" s="7" t="s">
        <v>85</v>
      </c>
      <c r="K104" s="7" t="s">
        <v>30</v>
      </c>
      <c r="L104" s="7" t="s">
        <v>289</v>
      </c>
      <c r="M104" s="41">
        <v>54000000</v>
      </c>
      <c r="N104" s="12"/>
      <c r="O104" s="12"/>
      <c r="P104" s="12"/>
      <c r="Q104" s="12"/>
      <c r="R104" s="12"/>
      <c r="S104" s="12"/>
      <c r="T104" s="12"/>
      <c r="U104" s="7" t="s">
        <v>306</v>
      </c>
      <c r="V104" s="7"/>
      <c r="W104" s="7" t="str">
        <f t="shared" si="2"/>
        <v/>
      </c>
      <c r="X104" s="7"/>
      <c r="Y104" s="7"/>
      <c r="Z104" s="7"/>
      <c r="AA104" s="7"/>
      <c r="AB104" s="7"/>
      <c r="AC104" s="7"/>
      <c r="AD104" s="7"/>
      <c r="AE104" s="7"/>
      <c r="AF104" s="7"/>
      <c r="AG104" s="7"/>
      <c r="AH104" s="13">
        <f t="shared" si="3"/>
        <v>0</v>
      </c>
      <c r="AI104" s="7"/>
      <c r="AJ104" s="7"/>
      <c r="AK104" s="7">
        <v>1</v>
      </c>
      <c r="AL104" s="7"/>
      <c r="AM104" s="7"/>
      <c r="AN104" s="7"/>
      <c r="AO104" s="7"/>
      <c r="AP104" s="7"/>
      <c r="AQ104" s="7"/>
      <c r="AR104" s="7"/>
      <c r="AS104" s="7"/>
      <c r="AT104" s="7"/>
      <c r="AU104" s="7"/>
      <c r="AV104" s="7"/>
      <c r="AW104" s="7"/>
      <c r="AX104" s="7"/>
      <c r="AY104" s="7"/>
      <c r="AZ104" s="7"/>
    </row>
    <row r="105" spans="1:52" ht="85" customHeight="1" x14ac:dyDescent="0.35">
      <c r="A105" s="9">
        <v>104</v>
      </c>
      <c r="B105" s="7">
        <v>80111600</v>
      </c>
      <c r="C105" s="40" t="s">
        <v>307</v>
      </c>
      <c r="D105" s="7" t="s">
        <v>83</v>
      </c>
      <c r="E105" s="7" t="s">
        <v>31</v>
      </c>
      <c r="F105" s="7" t="s">
        <v>20</v>
      </c>
      <c r="G105" s="7" t="s">
        <v>84</v>
      </c>
      <c r="H105" s="7" t="s">
        <v>84</v>
      </c>
      <c r="I105" s="7">
        <v>11</v>
      </c>
      <c r="J105" s="7" t="s">
        <v>85</v>
      </c>
      <c r="K105" s="7" t="s">
        <v>30</v>
      </c>
      <c r="L105" s="7" t="s">
        <v>298</v>
      </c>
      <c r="M105" s="41">
        <v>115566000</v>
      </c>
      <c r="N105" s="12"/>
      <c r="O105" s="12"/>
      <c r="P105" s="12"/>
      <c r="Q105" s="12"/>
      <c r="R105" s="12"/>
      <c r="S105" s="12"/>
      <c r="T105" s="12"/>
      <c r="U105" s="7" t="s">
        <v>308</v>
      </c>
      <c r="V105" s="7"/>
      <c r="W105" s="7" t="str">
        <f t="shared" si="2"/>
        <v/>
      </c>
      <c r="X105" s="7"/>
      <c r="Y105" s="7"/>
      <c r="Z105" s="7"/>
      <c r="AA105" s="7"/>
      <c r="AB105" s="7"/>
      <c r="AC105" s="7"/>
      <c r="AD105" s="7"/>
      <c r="AE105" s="7"/>
      <c r="AF105" s="7"/>
      <c r="AG105" s="7"/>
      <c r="AH105" s="13">
        <f t="shared" si="3"/>
        <v>0</v>
      </c>
      <c r="AI105" s="7"/>
      <c r="AJ105" s="7"/>
      <c r="AK105" s="7">
        <v>1</v>
      </c>
      <c r="AL105" s="7"/>
      <c r="AM105" s="7"/>
      <c r="AN105" s="7"/>
      <c r="AO105" s="7"/>
      <c r="AP105" s="7"/>
      <c r="AQ105" s="7"/>
      <c r="AR105" s="7"/>
      <c r="AS105" s="7"/>
      <c r="AT105" s="7"/>
      <c r="AU105" s="7"/>
      <c r="AV105" s="7"/>
      <c r="AW105" s="7"/>
      <c r="AX105" s="7"/>
      <c r="AY105" s="7"/>
      <c r="AZ105" s="7"/>
    </row>
    <row r="106" spans="1:52" ht="85" customHeight="1" x14ac:dyDescent="0.35">
      <c r="A106" s="9">
        <v>105</v>
      </c>
      <c r="B106" s="7">
        <v>80111600</v>
      </c>
      <c r="C106" s="40" t="s">
        <v>309</v>
      </c>
      <c r="D106" s="7" t="s">
        <v>83</v>
      </c>
      <c r="E106" s="7" t="s">
        <v>31</v>
      </c>
      <c r="F106" s="7" t="s">
        <v>20</v>
      </c>
      <c r="G106" s="7" t="s">
        <v>84</v>
      </c>
      <c r="H106" s="7" t="s">
        <v>84</v>
      </c>
      <c r="I106" s="7">
        <v>11</v>
      </c>
      <c r="J106" s="7" t="s">
        <v>85</v>
      </c>
      <c r="K106" s="7" t="s">
        <v>30</v>
      </c>
      <c r="L106" s="7" t="s">
        <v>298</v>
      </c>
      <c r="M106" s="41">
        <v>98230000</v>
      </c>
      <c r="N106" s="12"/>
      <c r="O106" s="12"/>
      <c r="P106" s="12"/>
      <c r="Q106" s="12"/>
      <c r="R106" s="12"/>
      <c r="S106" s="12"/>
      <c r="T106" s="12"/>
      <c r="U106" s="7" t="s">
        <v>310</v>
      </c>
      <c r="V106" s="7"/>
      <c r="W106" s="7" t="str">
        <f t="shared" si="2"/>
        <v/>
      </c>
      <c r="X106" s="7"/>
      <c r="Y106" s="7"/>
      <c r="Z106" s="7"/>
      <c r="AA106" s="7"/>
      <c r="AB106" s="7"/>
      <c r="AC106" s="7"/>
      <c r="AD106" s="7"/>
      <c r="AE106" s="7"/>
      <c r="AF106" s="7"/>
      <c r="AG106" s="7"/>
      <c r="AH106" s="13">
        <f t="shared" si="3"/>
        <v>0</v>
      </c>
      <c r="AI106" s="7"/>
      <c r="AJ106" s="7"/>
      <c r="AK106" s="7">
        <v>1</v>
      </c>
      <c r="AL106" s="7"/>
      <c r="AM106" s="7"/>
      <c r="AN106" s="7"/>
      <c r="AO106" s="7"/>
      <c r="AP106" s="7"/>
      <c r="AQ106" s="7"/>
      <c r="AR106" s="7"/>
      <c r="AS106" s="7"/>
      <c r="AT106" s="7"/>
      <c r="AU106" s="7"/>
      <c r="AV106" s="7"/>
      <c r="AW106" s="7"/>
      <c r="AX106" s="7"/>
      <c r="AY106" s="7"/>
      <c r="AZ106" s="7"/>
    </row>
    <row r="107" spans="1:52" ht="85" customHeight="1" x14ac:dyDescent="0.35">
      <c r="A107" s="9">
        <v>106</v>
      </c>
      <c r="B107" s="7">
        <v>80111600</v>
      </c>
      <c r="C107" s="40" t="s">
        <v>311</v>
      </c>
      <c r="D107" s="7" t="s">
        <v>83</v>
      </c>
      <c r="E107" s="7" t="s">
        <v>31</v>
      </c>
      <c r="F107" s="7" t="s">
        <v>20</v>
      </c>
      <c r="G107" s="7" t="s">
        <v>84</v>
      </c>
      <c r="H107" s="7" t="s">
        <v>84</v>
      </c>
      <c r="I107" s="7">
        <v>9</v>
      </c>
      <c r="J107" s="7" t="s">
        <v>85</v>
      </c>
      <c r="K107" s="7" t="s">
        <v>30</v>
      </c>
      <c r="L107" s="7" t="s">
        <v>298</v>
      </c>
      <c r="M107" s="41">
        <v>58500000</v>
      </c>
      <c r="N107" s="12"/>
      <c r="O107" s="12"/>
      <c r="P107" s="12"/>
      <c r="Q107" s="12"/>
      <c r="R107" s="12"/>
      <c r="S107" s="12"/>
      <c r="T107" s="12"/>
      <c r="U107" s="7" t="s">
        <v>312</v>
      </c>
      <c r="V107" s="7"/>
      <c r="W107" s="7" t="str">
        <f t="shared" si="2"/>
        <v/>
      </c>
      <c r="X107" s="7"/>
      <c r="Y107" s="7"/>
      <c r="Z107" s="7"/>
      <c r="AA107" s="7"/>
      <c r="AB107" s="7"/>
      <c r="AC107" s="7"/>
      <c r="AD107" s="7"/>
      <c r="AE107" s="7"/>
      <c r="AF107" s="7"/>
      <c r="AG107" s="7"/>
      <c r="AH107" s="13">
        <f t="shared" si="3"/>
        <v>0</v>
      </c>
      <c r="AI107" s="7"/>
      <c r="AJ107" s="7"/>
      <c r="AK107" s="7">
        <v>1</v>
      </c>
      <c r="AL107" s="7"/>
      <c r="AM107" s="7"/>
      <c r="AN107" s="7"/>
      <c r="AO107" s="7"/>
      <c r="AP107" s="7"/>
      <c r="AQ107" s="7"/>
      <c r="AR107" s="7"/>
      <c r="AS107" s="7"/>
      <c r="AT107" s="7"/>
      <c r="AU107" s="7"/>
      <c r="AV107" s="7"/>
      <c r="AW107" s="7"/>
      <c r="AX107" s="7"/>
      <c r="AY107" s="7"/>
      <c r="AZ107" s="7"/>
    </row>
    <row r="108" spans="1:52" ht="85" customHeight="1" x14ac:dyDescent="0.35">
      <c r="A108" s="9">
        <v>107</v>
      </c>
      <c r="B108" s="7">
        <v>80111600</v>
      </c>
      <c r="C108" s="40" t="s">
        <v>313</v>
      </c>
      <c r="D108" s="7" t="s">
        <v>83</v>
      </c>
      <c r="E108" s="7" t="s">
        <v>31</v>
      </c>
      <c r="F108" s="7" t="s">
        <v>20</v>
      </c>
      <c r="G108" s="7" t="s">
        <v>84</v>
      </c>
      <c r="H108" s="7" t="s">
        <v>84</v>
      </c>
      <c r="I108" s="7">
        <v>11</v>
      </c>
      <c r="J108" s="7" t="s">
        <v>85</v>
      </c>
      <c r="K108" s="7" t="s">
        <v>30</v>
      </c>
      <c r="L108" s="7" t="s">
        <v>298</v>
      </c>
      <c r="M108" s="41">
        <v>95837500</v>
      </c>
      <c r="N108" s="12"/>
      <c r="O108" s="12"/>
      <c r="P108" s="12"/>
      <c r="Q108" s="12"/>
      <c r="R108" s="12"/>
      <c r="S108" s="12"/>
      <c r="T108" s="12"/>
      <c r="U108" s="7" t="s">
        <v>314</v>
      </c>
      <c r="V108" s="7"/>
      <c r="W108" s="7" t="str">
        <f t="shared" si="2"/>
        <v/>
      </c>
      <c r="X108" s="7"/>
      <c r="Y108" s="7"/>
      <c r="Z108" s="7"/>
      <c r="AA108" s="7"/>
      <c r="AB108" s="7"/>
      <c r="AC108" s="7"/>
      <c r="AD108" s="7"/>
      <c r="AE108" s="7"/>
      <c r="AF108" s="7"/>
      <c r="AG108" s="7"/>
      <c r="AH108" s="13">
        <f t="shared" si="3"/>
        <v>0</v>
      </c>
      <c r="AI108" s="7"/>
      <c r="AJ108" s="7"/>
      <c r="AK108" s="7">
        <v>1</v>
      </c>
      <c r="AL108" s="7"/>
      <c r="AM108" s="7"/>
      <c r="AN108" s="7"/>
      <c r="AO108" s="7"/>
      <c r="AP108" s="7"/>
      <c r="AQ108" s="7"/>
      <c r="AR108" s="7"/>
      <c r="AS108" s="7"/>
      <c r="AT108" s="7"/>
      <c r="AU108" s="7"/>
      <c r="AV108" s="7"/>
      <c r="AW108" s="7"/>
      <c r="AX108" s="7"/>
      <c r="AY108" s="7"/>
      <c r="AZ108" s="7"/>
    </row>
    <row r="109" spans="1:52" ht="85" customHeight="1" x14ac:dyDescent="0.35">
      <c r="A109" s="9">
        <v>108</v>
      </c>
      <c r="B109" s="7">
        <v>80111600</v>
      </c>
      <c r="C109" s="40" t="s">
        <v>315</v>
      </c>
      <c r="D109" s="7" t="s">
        <v>83</v>
      </c>
      <c r="E109" s="7" t="s">
        <v>31</v>
      </c>
      <c r="F109" s="7" t="s">
        <v>20</v>
      </c>
      <c r="G109" s="7" t="s">
        <v>84</v>
      </c>
      <c r="H109" s="7" t="s">
        <v>84</v>
      </c>
      <c r="I109" s="7">
        <v>11</v>
      </c>
      <c r="J109" s="7" t="s">
        <v>85</v>
      </c>
      <c r="K109" s="7" t="s">
        <v>30</v>
      </c>
      <c r="L109" s="7" t="s">
        <v>289</v>
      </c>
      <c r="M109" s="41">
        <v>95837500</v>
      </c>
      <c r="N109" s="12"/>
      <c r="O109" s="12"/>
      <c r="P109" s="12"/>
      <c r="Q109" s="12"/>
      <c r="R109" s="12"/>
      <c r="S109" s="12"/>
      <c r="T109" s="12"/>
      <c r="U109" s="7" t="s">
        <v>316</v>
      </c>
      <c r="V109" s="7"/>
      <c r="W109" s="7" t="str">
        <f t="shared" si="2"/>
        <v/>
      </c>
      <c r="X109" s="7"/>
      <c r="Y109" s="7"/>
      <c r="Z109" s="7"/>
      <c r="AA109" s="7"/>
      <c r="AB109" s="7"/>
      <c r="AC109" s="7"/>
      <c r="AD109" s="7"/>
      <c r="AE109" s="7"/>
      <c r="AF109" s="7"/>
      <c r="AG109" s="7"/>
      <c r="AH109" s="13">
        <f t="shared" si="3"/>
        <v>0</v>
      </c>
      <c r="AI109" s="7"/>
      <c r="AJ109" s="7"/>
      <c r="AK109" s="7">
        <v>1</v>
      </c>
      <c r="AL109" s="7"/>
      <c r="AM109" s="7"/>
      <c r="AN109" s="7"/>
      <c r="AO109" s="7"/>
      <c r="AP109" s="7"/>
      <c r="AQ109" s="7"/>
      <c r="AR109" s="7"/>
      <c r="AS109" s="7"/>
      <c r="AT109" s="7"/>
      <c r="AU109" s="7"/>
      <c r="AV109" s="7"/>
      <c r="AW109" s="7"/>
      <c r="AX109" s="7"/>
      <c r="AY109" s="7"/>
      <c r="AZ109" s="7"/>
    </row>
    <row r="110" spans="1:52" ht="85" customHeight="1" x14ac:dyDescent="0.35">
      <c r="A110" s="9">
        <v>109</v>
      </c>
      <c r="B110" s="7">
        <v>80111600</v>
      </c>
      <c r="C110" s="40" t="s">
        <v>317</v>
      </c>
      <c r="D110" s="7" t="s">
        <v>83</v>
      </c>
      <c r="E110" s="7" t="s">
        <v>31</v>
      </c>
      <c r="F110" s="7" t="s">
        <v>20</v>
      </c>
      <c r="G110" s="7" t="s">
        <v>84</v>
      </c>
      <c r="H110" s="7" t="s">
        <v>84</v>
      </c>
      <c r="I110" s="7">
        <v>11</v>
      </c>
      <c r="J110" s="7" t="s">
        <v>85</v>
      </c>
      <c r="K110" s="7" t="s">
        <v>30</v>
      </c>
      <c r="L110" s="7" t="s">
        <v>292</v>
      </c>
      <c r="M110" s="41">
        <v>112750000</v>
      </c>
      <c r="N110" s="12"/>
      <c r="O110" s="12"/>
      <c r="P110" s="12"/>
      <c r="Q110" s="12"/>
      <c r="R110" s="12"/>
      <c r="S110" s="12"/>
      <c r="T110" s="12"/>
      <c r="U110" s="7" t="s">
        <v>1687</v>
      </c>
      <c r="V110" s="7"/>
      <c r="W110" s="7" t="str">
        <f t="shared" si="2"/>
        <v/>
      </c>
      <c r="X110" s="7"/>
      <c r="Y110" s="7"/>
      <c r="Z110" s="7"/>
      <c r="AA110" s="7"/>
      <c r="AB110" s="7"/>
      <c r="AC110" s="7"/>
      <c r="AD110" s="7"/>
      <c r="AE110" s="7"/>
      <c r="AF110" s="7"/>
      <c r="AG110" s="7"/>
      <c r="AH110" s="13">
        <f t="shared" si="3"/>
        <v>0</v>
      </c>
      <c r="AI110" s="7"/>
      <c r="AJ110" s="7"/>
      <c r="AK110" s="7">
        <v>1</v>
      </c>
      <c r="AL110" s="7"/>
      <c r="AM110" s="7"/>
      <c r="AN110" s="7"/>
      <c r="AO110" s="7"/>
      <c r="AP110" s="7"/>
      <c r="AQ110" s="7"/>
      <c r="AR110" s="7"/>
      <c r="AS110" s="7"/>
      <c r="AT110" s="7"/>
      <c r="AU110" s="7"/>
      <c r="AV110" s="7"/>
      <c r="AW110" s="7"/>
      <c r="AX110" s="7"/>
      <c r="AY110" s="7"/>
      <c r="AZ110" s="7"/>
    </row>
    <row r="111" spans="1:52" ht="85" customHeight="1" x14ac:dyDescent="0.35">
      <c r="A111" s="9">
        <v>110</v>
      </c>
      <c r="B111" s="7">
        <v>80111600</v>
      </c>
      <c r="C111" s="40" t="s">
        <v>318</v>
      </c>
      <c r="D111" s="7" t="s">
        <v>83</v>
      </c>
      <c r="E111" s="7" t="s">
        <v>31</v>
      </c>
      <c r="F111" s="7" t="s">
        <v>20</v>
      </c>
      <c r="G111" s="7" t="s">
        <v>84</v>
      </c>
      <c r="H111" s="7" t="s">
        <v>84</v>
      </c>
      <c r="I111" s="7">
        <v>11</v>
      </c>
      <c r="J111" s="7" t="s">
        <v>85</v>
      </c>
      <c r="K111" s="7" t="s">
        <v>30</v>
      </c>
      <c r="L111" s="7" t="s">
        <v>292</v>
      </c>
      <c r="M111" s="41">
        <v>127127000</v>
      </c>
      <c r="N111" s="12"/>
      <c r="O111" s="12"/>
      <c r="P111" s="12"/>
      <c r="Q111" s="12"/>
      <c r="R111" s="12"/>
      <c r="S111" s="12"/>
      <c r="T111" s="12"/>
      <c r="U111" s="7" t="s">
        <v>319</v>
      </c>
      <c r="V111" s="7"/>
      <c r="W111" s="7" t="str">
        <f t="shared" si="2"/>
        <v/>
      </c>
      <c r="X111" s="7"/>
      <c r="Y111" s="7"/>
      <c r="Z111" s="7"/>
      <c r="AA111" s="7"/>
      <c r="AB111" s="7"/>
      <c r="AC111" s="7"/>
      <c r="AD111" s="7"/>
      <c r="AE111" s="7"/>
      <c r="AF111" s="7"/>
      <c r="AG111" s="7"/>
      <c r="AH111" s="13">
        <f t="shared" si="3"/>
        <v>0</v>
      </c>
      <c r="AI111" s="7"/>
      <c r="AJ111" s="7"/>
      <c r="AK111" s="7">
        <v>1</v>
      </c>
      <c r="AL111" s="7"/>
      <c r="AM111" s="7"/>
      <c r="AN111" s="7"/>
      <c r="AO111" s="7"/>
      <c r="AP111" s="7"/>
      <c r="AQ111" s="7"/>
      <c r="AR111" s="7"/>
      <c r="AS111" s="7"/>
      <c r="AT111" s="7"/>
      <c r="AU111" s="7"/>
      <c r="AV111" s="7"/>
      <c r="AW111" s="7"/>
      <c r="AX111" s="7"/>
      <c r="AY111" s="7"/>
      <c r="AZ111" s="7"/>
    </row>
    <row r="112" spans="1:52" ht="85" customHeight="1" x14ac:dyDescent="0.35">
      <c r="A112" s="9">
        <v>111</v>
      </c>
      <c r="B112" s="7">
        <v>80111600</v>
      </c>
      <c r="C112" s="40" t="s">
        <v>320</v>
      </c>
      <c r="D112" s="7" t="s">
        <v>83</v>
      </c>
      <c r="E112" s="7" t="s">
        <v>31</v>
      </c>
      <c r="F112" s="7" t="s">
        <v>20</v>
      </c>
      <c r="G112" s="7" t="s">
        <v>84</v>
      </c>
      <c r="H112" s="7" t="s">
        <v>84</v>
      </c>
      <c r="I112" s="7">
        <v>8</v>
      </c>
      <c r="J112" s="7" t="s">
        <v>85</v>
      </c>
      <c r="K112" s="7" t="s">
        <v>30</v>
      </c>
      <c r="L112" s="7" t="s">
        <v>289</v>
      </c>
      <c r="M112" s="41">
        <v>84048000</v>
      </c>
      <c r="N112" s="12"/>
      <c r="O112" s="12"/>
      <c r="P112" s="12"/>
      <c r="Q112" s="12"/>
      <c r="R112" s="12"/>
      <c r="S112" s="12"/>
      <c r="T112" s="12"/>
      <c r="U112" s="7" t="s">
        <v>1702</v>
      </c>
      <c r="V112" s="7"/>
      <c r="W112" s="7" t="str">
        <f t="shared" si="2"/>
        <v/>
      </c>
      <c r="X112" s="7"/>
      <c r="Y112" s="7"/>
      <c r="Z112" s="7"/>
      <c r="AA112" s="7"/>
      <c r="AB112" s="7"/>
      <c r="AC112" s="7"/>
      <c r="AD112" s="7"/>
      <c r="AE112" s="7"/>
      <c r="AF112" s="7"/>
      <c r="AG112" s="7"/>
      <c r="AH112" s="13">
        <f t="shared" si="3"/>
        <v>0</v>
      </c>
      <c r="AI112" s="7"/>
      <c r="AJ112" s="7"/>
      <c r="AK112" s="7">
        <v>1</v>
      </c>
      <c r="AL112" s="7"/>
      <c r="AM112" s="7"/>
      <c r="AN112" s="7"/>
      <c r="AO112" s="7"/>
      <c r="AP112" s="7"/>
      <c r="AQ112" s="7"/>
      <c r="AR112" s="7"/>
      <c r="AS112" s="7"/>
      <c r="AT112" s="7"/>
      <c r="AU112" s="7"/>
      <c r="AV112" s="7"/>
      <c r="AW112" s="7"/>
      <c r="AX112" s="7"/>
      <c r="AY112" s="7"/>
      <c r="AZ112" s="7"/>
    </row>
    <row r="113" spans="1:52" ht="85" customHeight="1" x14ac:dyDescent="0.35">
      <c r="A113" s="9">
        <v>112</v>
      </c>
      <c r="B113" s="7">
        <v>80111600</v>
      </c>
      <c r="C113" s="40" t="s">
        <v>321</v>
      </c>
      <c r="D113" s="7" t="s">
        <v>83</v>
      </c>
      <c r="E113" s="7" t="s">
        <v>31</v>
      </c>
      <c r="F113" s="7" t="s">
        <v>20</v>
      </c>
      <c r="G113" s="7" t="s">
        <v>84</v>
      </c>
      <c r="H113" s="7" t="s">
        <v>84</v>
      </c>
      <c r="I113" s="7">
        <v>11</v>
      </c>
      <c r="J113" s="7" t="s">
        <v>85</v>
      </c>
      <c r="K113" s="7" t="s">
        <v>30</v>
      </c>
      <c r="L113" s="7" t="s">
        <v>298</v>
      </c>
      <c r="M113" s="41">
        <v>98230000</v>
      </c>
      <c r="N113" s="12"/>
      <c r="O113" s="12"/>
      <c r="P113" s="12"/>
      <c r="Q113" s="12"/>
      <c r="R113" s="12"/>
      <c r="S113" s="12"/>
      <c r="T113" s="12"/>
      <c r="U113" s="7" t="s">
        <v>322</v>
      </c>
      <c r="V113" s="7"/>
      <c r="W113" s="7" t="str">
        <f t="shared" si="2"/>
        <v/>
      </c>
      <c r="X113" s="7"/>
      <c r="Y113" s="7"/>
      <c r="Z113" s="7"/>
      <c r="AA113" s="7"/>
      <c r="AB113" s="7"/>
      <c r="AC113" s="7"/>
      <c r="AD113" s="7"/>
      <c r="AE113" s="7"/>
      <c r="AF113" s="7"/>
      <c r="AG113" s="7"/>
      <c r="AH113" s="13">
        <f t="shared" si="3"/>
        <v>0</v>
      </c>
      <c r="AI113" s="7"/>
      <c r="AJ113" s="7"/>
      <c r="AK113" s="7">
        <v>1</v>
      </c>
      <c r="AL113" s="7"/>
      <c r="AM113" s="7"/>
      <c r="AN113" s="7"/>
      <c r="AO113" s="7"/>
      <c r="AP113" s="7"/>
      <c r="AQ113" s="7"/>
      <c r="AR113" s="7"/>
      <c r="AS113" s="7"/>
      <c r="AT113" s="7"/>
      <c r="AU113" s="7"/>
      <c r="AV113" s="7"/>
      <c r="AW113" s="7"/>
      <c r="AX113" s="7"/>
      <c r="AY113" s="7"/>
      <c r="AZ113" s="7"/>
    </row>
    <row r="114" spans="1:52" ht="85" customHeight="1" x14ac:dyDescent="0.35">
      <c r="A114" s="9">
        <v>113</v>
      </c>
      <c r="B114" s="7">
        <v>80111600</v>
      </c>
      <c r="C114" s="40" t="s">
        <v>323</v>
      </c>
      <c r="D114" s="7" t="s">
        <v>83</v>
      </c>
      <c r="E114" s="7" t="s">
        <v>31</v>
      </c>
      <c r="F114" s="7" t="s">
        <v>20</v>
      </c>
      <c r="G114" s="7" t="s">
        <v>84</v>
      </c>
      <c r="H114" s="7" t="s">
        <v>84</v>
      </c>
      <c r="I114" s="7">
        <v>11</v>
      </c>
      <c r="J114" s="7" t="s">
        <v>85</v>
      </c>
      <c r="K114" s="7" t="s">
        <v>30</v>
      </c>
      <c r="L114" s="7" t="s">
        <v>298</v>
      </c>
      <c r="M114" s="41">
        <v>115566000</v>
      </c>
      <c r="N114" s="12"/>
      <c r="O114" s="12"/>
      <c r="P114" s="12"/>
      <c r="Q114" s="12"/>
      <c r="R114" s="12"/>
      <c r="S114" s="12"/>
      <c r="T114" s="12"/>
      <c r="U114" s="7" t="s">
        <v>324</v>
      </c>
      <c r="V114" s="7"/>
      <c r="W114" s="7" t="str">
        <f t="shared" si="2"/>
        <v/>
      </c>
      <c r="X114" s="7"/>
      <c r="Y114" s="7"/>
      <c r="Z114" s="7"/>
      <c r="AA114" s="7"/>
      <c r="AB114" s="7"/>
      <c r="AC114" s="7"/>
      <c r="AD114" s="7"/>
      <c r="AE114" s="7"/>
      <c r="AF114" s="7"/>
      <c r="AG114" s="7"/>
      <c r="AH114" s="13">
        <f t="shared" si="3"/>
        <v>0</v>
      </c>
      <c r="AI114" s="7"/>
      <c r="AJ114" s="7"/>
      <c r="AK114" s="7">
        <v>1</v>
      </c>
      <c r="AL114" s="7"/>
      <c r="AM114" s="7"/>
      <c r="AN114" s="7"/>
      <c r="AO114" s="7"/>
      <c r="AP114" s="7"/>
      <c r="AQ114" s="7"/>
      <c r="AR114" s="7"/>
      <c r="AS114" s="7"/>
      <c r="AT114" s="7"/>
      <c r="AU114" s="7"/>
      <c r="AV114" s="7"/>
      <c r="AW114" s="7"/>
      <c r="AX114" s="7"/>
      <c r="AY114" s="7"/>
      <c r="AZ114" s="7"/>
    </row>
    <row r="115" spans="1:52" ht="85" customHeight="1" x14ac:dyDescent="0.35">
      <c r="A115" s="9">
        <v>114</v>
      </c>
      <c r="B115" s="7">
        <v>80111600</v>
      </c>
      <c r="C115" s="40" t="s">
        <v>325</v>
      </c>
      <c r="D115" s="7" t="s">
        <v>83</v>
      </c>
      <c r="E115" s="7" t="s">
        <v>31</v>
      </c>
      <c r="F115" s="7" t="s">
        <v>20</v>
      </c>
      <c r="G115" s="7" t="s">
        <v>84</v>
      </c>
      <c r="H115" s="7" t="s">
        <v>84</v>
      </c>
      <c r="I115" s="7">
        <v>10.5</v>
      </c>
      <c r="J115" s="7" t="s">
        <v>85</v>
      </c>
      <c r="K115" s="7" t="s">
        <v>30</v>
      </c>
      <c r="L115" s="7" t="s">
        <v>298</v>
      </c>
      <c r="M115" s="41">
        <v>66192000</v>
      </c>
      <c r="N115" s="12"/>
      <c r="O115" s="12"/>
      <c r="P115" s="12"/>
      <c r="Q115" s="12"/>
      <c r="R115" s="12"/>
      <c r="S115" s="12"/>
      <c r="T115" s="12"/>
      <c r="U115" s="7" t="s">
        <v>326</v>
      </c>
      <c r="V115" s="7"/>
      <c r="W115" s="7" t="str">
        <f t="shared" si="2"/>
        <v/>
      </c>
      <c r="X115" s="7"/>
      <c r="Y115" s="7"/>
      <c r="Z115" s="7"/>
      <c r="AA115" s="7"/>
      <c r="AB115" s="7"/>
      <c r="AC115" s="7"/>
      <c r="AD115" s="7"/>
      <c r="AE115" s="7"/>
      <c r="AF115" s="7"/>
      <c r="AG115" s="7"/>
      <c r="AH115" s="13">
        <f t="shared" si="3"/>
        <v>0</v>
      </c>
      <c r="AI115" s="7"/>
      <c r="AJ115" s="7"/>
      <c r="AK115" s="7">
        <v>1</v>
      </c>
      <c r="AL115" s="7"/>
      <c r="AM115" s="7"/>
      <c r="AN115" s="7"/>
      <c r="AO115" s="7"/>
      <c r="AP115" s="7"/>
      <c r="AQ115" s="7"/>
      <c r="AR115" s="7"/>
      <c r="AS115" s="7"/>
      <c r="AT115" s="7"/>
      <c r="AU115" s="7"/>
      <c r="AV115" s="7"/>
      <c r="AW115" s="7"/>
      <c r="AX115" s="7"/>
      <c r="AY115" s="7"/>
      <c r="AZ115" s="7"/>
    </row>
    <row r="116" spans="1:52" ht="85" customHeight="1" x14ac:dyDescent="0.35">
      <c r="A116" s="9">
        <v>115</v>
      </c>
      <c r="B116" s="7">
        <v>80111600</v>
      </c>
      <c r="C116" s="40" t="s">
        <v>327</v>
      </c>
      <c r="D116" s="7" t="s">
        <v>83</v>
      </c>
      <c r="E116" s="7" t="s">
        <v>31</v>
      </c>
      <c r="F116" s="7" t="s">
        <v>20</v>
      </c>
      <c r="G116" s="7" t="s">
        <v>84</v>
      </c>
      <c r="H116" s="7" t="s">
        <v>84</v>
      </c>
      <c r="I116" s="7">
        <v>9</v>
      </c>
      <c r="J116" s="7" t="s">
        <v>85</v>
      </c>
      <c r="K116" s="7" t="s">
        <v>30</v>
      </c>
      <c r="L116" s="7" t="s">
        <v>328</v>
      </c>
      <c r="M116" s="41">
        <v>67500000</v>
      </c>
      <c r="N116" s="12"/>
      <c r="O116" s="12"/>
      <c r="P116" s="12"/>
      <c r="Q116" s="12"/>
      <c r="R116" s="12"/>
      <c r="S116" s="12"/>
      <c r="T116" s="12"/>
      <c r="U116" s="7" t="s">
        <v>1698</v>
      </c>
      <c r="V116" s="7"/>
      <c r="W116" s="7" t="str">
        <f t="shared" si="2"/>
        <v/>
      </c>
      <c r="X116" s="7"/>
      <c r="Y116" s="7"/>
      <c r="Z116" s="7"/>
      <c r="AA116" s="7"/>
      <c r="AB116" s="7"/>
      <c r="AC116" s="7"/>
      <c r="AD116" s="7"/>
      <c r="AE116" s="7"/>
      <c r="AF116" s="7"/>
      <c r="AG116" s="7"/>
      <c r="AH116" s="13">
        <f t="shared" si="3"/>
        <v>0</v>
      </c>
      <c r="AI116" s="7"/>
      <c r="AJ116" s="7"/>
      <c r="AK116" s="7">
        <v>1</v>
      </c>
      <c r="AL116" s="7"/>
      <c r="AM116" s="7"/>
      <c r="AN116" s="7"/>
      <c r="AO116" s="7"/>
      <c r="AP116" s="7"/>
      <c r="AQ116" s="7"/>
      <c r="AR116" s="7"/>
      <c r="AS116" s="7"/>
      <c r="AT116" s="7"/>
      <c r="AU116" s="7"/>
      <c r="AV116" s="7"/>
      <c r="AW116" s="7"/>
      <c r="AX116" s="7"/>
      <c r="AY116" s="7"/>
      <c r="AZ116" s="7"/>
    </row>
    <row r="117" spans="1:52" ht="85" customHeight="1" x14ac:dyDescent="0.35">
      <c r="A117" s="9">
        <v>116</v>
      </c>
      <c r="B117" s="7">
        <v>80111600</v>
      </c>
      <c r="C117" s="40" t="s">
        <v>329</v>
      </c>
      <c r="D117" s="7" t="s">
        <v>83</v>
      </c>
      <c r="E117" s="7" t="s">
        <v>31</v>
      </c>
      <c r="F117" s="7" t="s">
        <v>20</v>
      </c>
      <c r="G117" s="7" t="s">
        <v>84</v>
      </c>
      <c r="H117" s="7" t="s">
        <v>84</v>
      </c>
      <c r="I117" s="7">
        <v>11</v>
      </c>
      <c r="J117" s="7" t="s">
        <v>85</v>
      </c>
      <c r="K117" s="7" t="s">
        <v>30</v>
      </c>
      <c r="L117" s="7" t="s">
        <v>298</v>
      </c>
      <c r="M117" s="41">
        <v>101475000</v>
      </c>
      <c r="N117" s="12"/>
      <c r="O117" s="12"/>
      <c r="P117" s="12"/>
      <c r="Q117" s="12"/>
      <c r="R117" s="12"/>
      <c r="S117" s="12"/>
      <c r="T117" s="12"/>
      <c r="U117" s="7" t="s">
        <v>330</v>
      </c>
      <c r="V117" s="7"/>
      <c r="W117" s="7" t="str">
        <f t="shared" si="2"/>
        <v/>
      </c>
      <c r="X117" s="7"/>
      <c r="Y117" s="7"/>
      <c r="Z117" s="7"/>
      <c r="AA117" s="7"/>
      <c r="AB117" s="7"/>
      <c r="AC117" s="7"/>
      <c r="AD117" s="7"/>
      <c r="AE117" s="7"/>
      <c r="AF117" s="7"/>
      <c r="AG117" s="7"/>
      <c r="AH117" s="13">
        <f t="shared" si="3"/>
        <v>0</v>
      </c>
      <c r="AI117" s="7"/>
      <c r="AJ117" s="7"/>
      <c r="AK117" s="7">
        <v>1</v>
      </c>
      <c r="AL117" s="7"/>
      <c r="AM117" s="7"/>
      <c r="AN117" s="7"/>
      <c r="AO117" s="7"/>
      <c r="AP117" s="7"/>
      <c r="AQ117" s="7"/>
      <c r="AR117" s="7"/>
      <c r="AS117" s="7"/>
      <c r="AT117" s="7"/>
      <c r="AU117" s="7"/>
      <c r="AV117" s="7"/>
      <c r="AW117" s="7"/>
      <c r="AX117" s="7"/>
      <c r="AY117" s="7"/>
      <c r="AZ117" s="7"/>
    </row>
    <row r="118" spans="1:52" ht="85" customHeight="1" x14ac:dyDescent="0.35">
      <c r="A118" s="9">
        <v>117</v>
      </c>
      <c r="B118" s="7">
        <v>80111600</v>
      </c>
      <c r="C118" s="40" t="s">
        <v>331</v>
      </c>
      <c r="D118" s="7" t="s">
        <v>83</v>
      </c>
      <c r="E118" s="7" t="s">
        <v>31</v>
      </c>
      <c r="F118" s="7" t="s">
        <v>20</v>
      </c>
      <c r="G118" s="7" t="s">
        <v>84</v>
      </c>
      <c r="H118" s="7" t="s">
        <v>84</v>
      </c>
      <c r="I118" s="7">
        <v>11</v>
      </c>
      <c r="J118" s="7" t="s">
        <v>85</v>
      </c>
      <c r="K118" s="7" t="s">
        <v>30</v>
      </c>
      <c r="L118" s="7" t="s">
        <v>289</v>
      </c>
      <c r="M118" s="41">
        <v>112750000</v>
      </c>
      <c r="N118" s="12"/>
      <c r="O118" s="12"/>
      <c r="P118" s="12"/>
      <c r="Q118" s="12"/>
      <c r="R118" s="12"/>
      <c r="S118" s="12"/>
      <c r="T118" s="12"/>
      <c r="U118" s="7" t="s">
        <v>332</v>
      </c>
      <c r="V118" s="7"/>
      <c r="W118" s="7" t="str">
        <f t="shared" si="2"/>
        <v/>
      </c>
      <c r="X118" s="7"/>
      <c r="Y118" s="7"/>
      <c r="Z118" s="7"/>
      <c r="AA118" s="7"/>
      <c r="AB118" s="7"/>
      <c r="AC118" s="7"/>
      <c r="AD118" s="7"/>
      <c r="AE118" s="7"/>
      <c r="AF118" s="7"/>
      <c r="AG118" s="7"/>
      <c r="AH118" s="13">
        <f t="shared" si="3"/>
        <v>0</v>
      </c>
      <c r="AI118" s="7"/>
      <c r="AJ118" s="7"/>
      <c r="AK118" s="7">
        <v>1</v>
      </c>
      <c r="AL118" s="7"/>
      <c r="AM118" s="7"/>
      <c r="AN118" s="7"/>
      <c r="AO118" s="7"/>
      <c r="AP118" s="7"/>
      <c r="AQ118" s="7"/>
      <c r="AR118" s="7"/>
      <c r="AS118" s="7"/>
      <c r="AT118" s="7"/>
      <c r="AU118" s="7"/>
      <c r="AV118" s="7"/>
      <c r="AW118" s="7"/>
      <c r="AX118" s="7"/>
      <c r="AY118" s="7"/>
      <c r="AZ118" s="7"/>
    </row>
    <row r="119" spans="1:52" ht="85" customHeight="1" x14ac:dyDescent="0.35">
      <c r="A119" s="9">
        <v>118</v>
      </c>
      <c r="B119" s="7">
        <v>80111600</v>
      </c>
      <c r="C119" s="40" t="s">
        <v>333</v>
      </c>
      <c r="D119" s="7" t="s">
        <v>83</v>
      </c>
      <c r="E119" s="7" t="s">
        <v>31</v>
      </c>
      <c r="F119" s="7" t="s">
        <v>20</v>
      </c>
      <c r="G119" s="7" t="s">
        <v>84</v>
      </c>
      <c r="H119" s="7" t="s">
        <v>84</v>
      </c>
      <c r="I119" s="7">
        <v>11</v>
      </c>
      <c r="J119" s="7" t="s">
        <v>85</v>
      </c>
      <c r="K119" s="7" t="s">
        <v>30</v>
      </c>
      <c r="L119" s="7"/>
      <c r="M119" s="41">
        <v>95837500</v>
      </c>
      <c r="N119" s="12"/>
      <c r="O119" s="12"/>
      <c r="P119" s="12"/>
      <c r="Q119" s="12"/>
      <c r="R119" s="12"/>
      <c r="S119" s="12"/>
      <c r="T119" s="12"/>
      <c r="U119" s="7"/>
      <c r="V119" s="7"/>
      <c r="W119" s="7" t="str">
        <f t="shared" si="2"/>
        <v/>
      </c>
      <c r="X119" s="7"/>
      <c r="Y119" s="7"/>
      <c r="Z119" s="7"/>
      <c r="AA119" s="7"/>
      <c r="AB119" s="7"/>
      <c r="AC119" s="7"/>
      <c r="AD119" s="7"/>
      <c r="AE119" s="7"/>
      <c r="AF119" s="7"/>
      <c r="AG119" s="7"/>
      <c r="AH119" s="13">
        <f t="shared" si="3"/>
        <v>0</v>
      </c>
      <c r="AI119" s="7"/>
      <c r="AJ119" s="7"/>
      <c r="AK119" s="7">
        <v>1</v>
      </c>
      <c r="AL119" s="7"/>
      <c r="AM119" s="7"/>
      <c r="AN119" s="7"/>
      <c r="AO119" s="7"/>
      <c r="AP119" s="7"/>
      <c r="AQ119" s="7"/>
      <c r="AR119" s="7"/>
      <c r="AS119" s="7"/>
      <c r="AT119" s="7"/>
      <c r="AU119" s="7"/>
      <c r="AV119" s="7"/>
      <c r="AW119" s="7"/>
      <c r="AX119" s="7"/>
      <c r="AY119" s="7"/>
      <c r="AZ119" s="7"/>
    </row>
    <row r="120" spans="1:52" ht="85" customHeight="1" x14ac:dyDescent="0.35">
      <c r="A120" s="9">
        <v>119</v>
      </c>
      <c r="B120" s="7">
        <v>80111600</v>
      </c>
      <c r="C120" s="40" t="s">
        <v>334</v>
      </c>
      <c r="D120" s="7" t="s">
        <v>83</v>
      </c>
      <c r="E120" s="7" t="s">
        <v>31</v>
      </c>
      <c r="F120" s="7" t="s">
        <v>20</v>
      </c>
      <c r="G120" s="7" t="s">
        <v>84</v>
      </c>
      <c r="H120" s="7" t="s">
        <v>84</v>
      </c>
      <c r="I120" s="7">
        <v>11</v>
      </c>
      <c r="J120" s="7" t="s">
        <v>85</v>
      </c>
      <c r="K120" s="7" t="s">
        <v>30</v>
      </c>
      <c r="L120" s="7"/>
      <c r="M120" s="41">
        <v>124025000</v>
      </c>
      <c r="N120" s="12"/>
      <c r="O120" s="12"/>
      <c r="P120" s="12"/>
      <c r="Q120" s="12"/>
      <c r="R120" s="12"/>
      <c r="S120" s="12"/>
      <c r="T120" s="12"/>
      <c r="U120" s="7"/>
      <c r="V120" s="7"/>
      <c r="W120" s="7" t="str">
        <f t="shared" si="2"/>
        <v/>
      </c>
      <c r="X120" s="7"/>
      <c r="Y120" s="7"/>
      <c r="Z120" s="7"/>
      <c r="AA120" s="7"/>
      <c r="AB120" s="7"/>
      <c r="AC120" s="7"/>
      <c r="AD120" s="7"/>
      <c r="AE120" s="7"/>
      <c r="AF120" s="7"/>
      <c r="AG120" s="7"/>
      <c r="AH120" s="13">
        <f t="shared" si="3"/>
        <v>0</v>
      </c>
      <c r="AI120" s="7"/>
      <c r="AJ120" s="7"/>
      <c r="AK120" s="7">
        <v>1</v>
      </c>
      <c r="AL120" s="7"/>
      <c r="AM120" s="7"/>
      <c r="AN120" s="7"/>
      <c r="AO120" s="7"/>
      <c r="AP120" s="7"/>
      <c r="AQ120" s="7"/>
      <c r="AR120" s="7"/>
      <c r="AS120" s="7"/>
      <c r="AT120" s="7"/>
      <c r="AU120" s="7"/>
      <c r="AV120" s="7"/>
      <c r="AW120" s="7"/>
      <c r="AX120" s="7"/>
      <c r="AY120" s="7"/>
      <c r="AZ120" s="7"/>
    </row>
    <row r="121" spans="1:52" ht="85" customHeight="1" x14ac:dyDescent="0.35">
      <c r="A121" s="9">
        <v>120</v>
      </c>
      <c r="B121" s="7">
        <v>80111600</v>
      </c>
      <c r="C121" s="40" t="s">
        <v>335</v>
      </c>
      <c r="D121" s="7" t="s">
        <v>83</v>
      </c>
      <c r="E121" s="7" t="s">
        <v>31</v>
      </c>
      <c r="F121" s="7" t="s">
        <v>20</v>
      </c>
      <c r="G121" s="7" t="s">
        <v>84</v>
      </c>
      <c r="H121" s="7" t="s">
        <v>84</v>
      </c>
      <c r="I121" s="7">
        <v>10</v>
      </c>
      <c r="J121" s="7" t="s">
        <v>85</v>
      </c>
      <c r="K121" s="7" t="s">
        <v>30</v>
      </c>
      <c r="L121" s="7" t="s">
        <v>289</v>
      </c>
      <c r="M121" s="41">
        <v>44130000</v>
      </c>
      <c r="N121" s="12"/>
      <c r="O121" s="12"/>
      <c r="P121" s="12"/>
      <c r="Q121" s="12"/>
      <c r="R121" s="12"/>
      <c r="S121" s="12"/>
      <c r="T121" s="12"/>
      <c r="U121" s="7" t="s">
        <v>336</v>
      </c>
      <c r="V121" s="7"/>
      <c r="W121" s="7" t="str">
        <f t="shared" si="2"/>
        <v/>
      </c>
      <c r="X121" s="7"/>
      <c r="Y121" s="7"/>
      <c r="Z121" s="7"/>
      <c r="AA121" s="7"/>
      <c r="AB121" s="7"/>
      <c r="AC121" s="7"/>
      <c r="AD121" s="7"/>
      <c r="AE121" s="7"/>
      <c r="AF121" s="7"/>
      <c r="AG121" s="7"/>
      <c r="AH121" s="13">
        <f t="shared" si="3"/>
        <v>0</v>
      </c>
      <c r="AI121" s="7"/>
      <c r="AJ121" s="7"/>
      <c r="AK121" s="7">
        <v>1</v>
      </c>
      <c r="AL121" s="7"/>
      <c r="AM121" s="7"/>
      <c r="AN121" s="7"/>
      <c r="AO121" s="7"/>
      <c r="AP121" s="7"/>
      <c r="AQ121" s="7"/>
      <c r="AR121" s="7"/>
      <c r="AS121" s="7"/>
      <c r="AT121" s="7"/>
      <c r="AU121" s="7"/>
      <c r="AV121" s="7"/>
      <c r="AW121" s="7"/>
      <c r="AX121" s="7"/>
      <c r="AY121" s="7"/>
      <c r="AZ121" s="7"/>
    </row>
    <row r="122" spans="1:52" ht="85" customHeight="1" x14ac:dyDescent="0.35">
      <c r="A122" s="9">
        <v>121</v>
      </c>
      <c r="B122" s="7">
        <v>80111600</v>
      </c>
      <c r="C122" s="40" t="s">
        <v>337</v>
      </c>
      <c r="D122" s="7" t="s">
        <v>83</v>
      </c>
      <c r="E122" s="7" t="s">
        <v>31</v>
      </c>
      <c r="F122" s="7" t="s">
        <v>20</v>
      </c>
      <c r="G122" s="7" t="s">
        <v>84</v>
      </c>
      <c r="H122" s="7" t="s">
        <v>84</v>
      </c>
      <c r="I122" s="7">
        <v>11</v>
      </c>
      <c r="J122" s="7" t="s">
        <v>85</v>
      </c>
      <c r="K122" s="7" t="s">
        <v>30</v>
      </c>
      <c r="L122" s="7" t="s">
        <v>298</v>
      </c>
      <c r="M122" s="41">
        <v>115566000</v>
      </c>
      <c r="N122" s="12"/>
      <c r="O122" s="12"/>
      <c r="P122" s="12"/>
      <c r="Q122" s="12"/>
      <c r="R122" s="12"/>
      <c r="S122" s="12"/>
      <c r="T122" s="12"/>
      <c r="U122" s="7" t="s">
        <v>338</v>
      </c>
      <c r="V122" s="7"/>
      <c r="W122" s="7" t="str">
        <f t="shared" si="2"/>
        <v/>
      </c>
      <c r="X122" s="7"/>
      <c r="Y122" s="7"/>
      <c r="Z122" s="7"/>
      <c r="AA122" s="7"/>
      <c r="AB122" s="7"/>
      <c r="AC122" s="7"/>
      <c r="AD122" s="7"/>
      <c r="AE122" s="7"/>
      <c r="AF122" s="7"/>
      <c r="AG122" s="7"/>
      <c r="AH122" s="13">
        <f t="shared" si="3"/>
        <v>0</v>
      </c>
      <c r="AI122" s="7"/>
      <c r="AJ122" s="7"/>
      <c r="AK122" s="7">
        <v>1</v>
      </c>
      <c r="AL122" s="7"/>
      <c r="AM122" s="7"/>
      <c r="AN122" s="7"/>
      <c r="AO122" s="7"/>
      <c r="AP122" s="7"/>
      <c r="AQ122" s="7"/>
      <c r="AR122" s="7"/>
      <c r="AS122" s="7"/>
      <c r="AT122" s="7"/>
      <c r="AU122" s="7"/>
      <c r="AV122" s="7"/>
      <c r="AW122" s="7"/>
      <c r="AX122" s="7"/>
      <c r="AY122" s="7"/>
      <c r="AZ122" s="7"/>
    </row>
    <row r="123" spans="1:52" ht="85" customHeight="1" x14ac:dyDescent="0.35">
      <c r="A123" s="9">
        <v>122</v>
      </c>
      <c r="B123" s="7">
        <v>80111600</v>
      </c>
      <c r="C123" s="40" t="s">
        <v>339</v>
      </c>
      <c r="D123" s="7" t="s">
        <v>83</v>
      </c>
      <c r="E123" s="7" t="s">
        <v>31</v>
      </c>
      <c r="F123" s="7" t="s">
        <v>20</v>
      </c>
      <c r="G123" s="7" t="s">
        <v>84</v>
      </c>
      <c r="H123" s="7" t="s">
        <v>84</v>
      </c>
      <c r="I123" s="7">
        <v>10.5</v>
      </c>
      <c r="J123" s="7" t="s">
        <v>85</v>
      </c>
      <c r="K123" s="7" t="s">
        <v>30</v>
      </c>
      <c r="L123" s="7" t="s">
        <v>298</v>
      </c>
      <c r="M123" s="41">
        <v>71704500</v>
      </c>
      <c r="N123" s="12"/>
      <c r="O123" s="12"/>
      <c r="P123" s="12"/>
      <c r="Q123" s="12"/>
      <c r="R123" s="12"/>
      <c r="S123" s="12"/>
      <c r="T123" s="12"/>
      <c r="U123" s="7" t="s">
        <v>340</v>
      </c>
      <c r="V123" s="7"/>
      <c r="W123" s="7" t="str">
        <f t="shared" si="2"/>
        <v/>
      </c>
      <c r="X123" s="7"/>
      <c r="Y123" s="7"/>
      <c r="Z123" s="7"/>
      <c r="AA123" s="7"/>
      <c r="AB123" s="7"/>
      <c r="AC123" s="7"/>
      <c r="AD123" s="7"/>
      <c r="AE123" s="7"/>
      <c r="AF123" s="7"/>
      <c r="AG123" s="7"/>
      <c r="AH123" s="13">
        <f t="shared" si="3"/>
        <v>0</v>
      </c>
      <c r="AI123" s="7"/>
      <c r="AJ123" s="7"/>
      <c r="AK123" s="7">
        <v>1</v>
      </c>
      <c r="AL123" s="7"/>
      <c r="AM123" s="7"/>
      <c r="AN123" s="7"/>
      <c r="AO123" s="7"/>
      <c r="AP123" s="7"/>
      <c r="AQ123" s="7"/>
      <c r="AR123" s="7"/>
      <c r="AS123" s="7"/>
      <c r="AT123" s="7"/>
      <c r="AU123" s="7"/>
      <c r="AV123" s="7"/>
      <c r="AW123" s="7"/>
      <c r="AX123" s="7"/>
      <c r="AY123" s="7"/>
      <c r="AZ123" s="7"/>
    </row>
    <row r="124" spans="1:52" ht="85" customHeight="1" x14ac:dyDescent="0.35">
      <c r="A124" s="9">
        <v>123</v>
      </c>
      <c r="B124" s="7">
        <v>80111600</v>
      </c>
      <c r="C124" s="40" t="s">
        <v>341</v>
      </c>
      <c r="D124" s="7" t="s">
        <v>83</v>
      </c>
      <c r="E124" s="7" t="s">
        <v>31</v>
      </c>
      <c r="F124" s="7" t="s">
        <v>20</v>
      </c>
      <c r="G124" s="7" t="s">
        <v>84</v>
      </c>
      <c r="H124" s="7" t="s">
        <v>84</v>
      </c>
      <c r="I124" s="7">
        <v>10</v>
      </c>
      <c r="J124" s="7" t="s">
        <v>85</v>
      </c>
      <c r="K124" s="7" t="s">
        <v>30</v>
      </c>
      <c r="L124" s="7" t="s">
        <v>298</v>
      </c>
      <c r="M124" s="41">
        <v>57780000</v>
      </c>
      <c r="N124" s="12"/>
      <c r="O124" s="12"/>
      <c r="P124" s="12"/>
      <c r="Q124" s="12"/>
      <c r="R124" s="12"/>
      <c r="S124" s="12"/>
      <c r="T124" s="12"/>
      <c r="U124" s="7" t="s">
        <v>342</v>
      </c>
      <c r="V124" s="7"/>
      <c r="W124" s="7" t="str">
        <f t="shared" si="2"/>
        <v/>
      </c>
      <c r="X124" s="7"/>
      <c r="Y124" s="7"/>
      <c r="Z124" s="7"/>
      <c r="AA124" s="7"/>
      <c r="AB124" s="7"/>
      <c r="AC124" s="7"/>
      <c r="AD124" s="7"/>
      <c r="AE124" s="7"/>
      <c r="AF124" s="7"/>
      <c r="AG124" s="7"/>
      <c r="AH124" s="13">
        <f t="shared" si="3"/>
        <v>0</v>
      </c>
      <c r="AI124" s="7"/>
      <c r="AJ124" s="7"/>
      <c r="AK124" s="7">
        <v>1</v>
      </c>
      <c r="AL124" s="7"/>
      <c r="AM124" s="7"/>
      <c r="AN124" s="7"/>
      <c r="AO124" s="7"/>
      <c r="AP124" s="7"/>
      <c r="AQ124" s="7"/>
      <c r="AR124" s="7"/>
      <c r="AS124" s="7"/>
      <c r="AT124" s="7"/>
      <c r="AU124" s="7"/>
      <c r="AV124" s="7"/>
      <c r="AW124" s="7"/>
      <c r="AX124" s="7"/>
      <c r="AY124" s="7"/>
      <c r="AZ124" s="7"/>
    </row>
    <row r="125" spans="1:52" ht="85" customHeight="1" x14ac:dyDescent="0.35">
      <c r="A125" s="9">
        <v>124</v>
      </c>
      <c r="B125" s="7">
        <v>80111600</v>
      </c>
      <c r="C125" s="40" t="s">
        <v>343</v>
      </c>
      <c r="D125" s="7" t="s">
        <v>83</v>
      </c>
      <c r="E125" s="7" t="s">
        <v>31</v>
      </c>
      <c r="F125" s="7" t="s">
        <v>20</v>
      </c>
      <c r="G125" s="7" t="s">
        <v>84</v>
      </c>
      <c r="H125" s="7" t="s">
        <v>84</v>
      </c>
      <c r="I125" s="7">
        <v>11</v>
      </c>
      <c r="J125" s="7" t="s">
        <v>85</v>
      </c>
      <c r="K125" s="7" t="s">
        <v>30</v>
      </c>
      <c r="L125" s="7" t="s">
        <v>298</v>
      </c>
      <c r="M125" s="41">
        <v>75119000</v>
      </c>
      <c r="N125" s="12"/>
      <c r="O125" s="12"/>
      <c r="P125" s="12"/>
      <c r="Q125" s="12"/>
      <c r="R125" s="12"/>
      <c r="S125" s="12"/>
      <c r="T125" s="12"/>
      <c r="U125" s="7" t="s">
        <v>344</v>
      </c>
      <c r="V125" s="7"/>
      <c r="W125" s="7" t="str">
        <f t="shared" si="2"/>
        <v/>
      </c>
      <c r="X125" s="7"/>
      <c r="Y125" s="7"/>
      <c r="Z125" s="7"/>
      <c r="AA125" s="7"/>
      <c r="AB125" s="7"/>
      <c r="AC125" s="7"/>
      <c r="AD125" s="7"/>
      <c r="AE125" s="7"/>
      <c r="AF125" s="7"/>
      <c r="AG125" s="7"/>
      <c r="AH125" s="13">
        <f t="shared" si="3"/>
        <v>0</v>
      </c>
      <c r="AI125" s="7"/>
      <c r="AJ125" s="7"/>
      <c r="AK125" s="7">
        <v>1</v>
      </c>
      <c r="AL125" s="7"/>
      <c r="AM125" s="7"/>
      <c r="AN125" s="7"/>
      <c r="AO125" s="7"/>
      <c r="AP125" s="7"/>
      <c r="AQ125" s="7"/>
      <c r="AR125" s="7"/>
      <c r="AS125" s="7"/>
      <c r="AT125" s="7"/>
      <c r="AU125" s="7"/>
      <c r="AV125" s="7"/>
      <c r="AW125" s="7"/>
      <c r="AX125" s="7"/>
      <c r="AY125" s="7"/>
      <c r="AZ125" s="7"/>
    </row>
    <row r="126" spans="1:52" ht="85" customHeight="1" x14ac:dyDescent="0.35">
      <c r="A126" s="9">
        <v>125</v>
      </c>
      <c r="B126" s="7">
        <v>80111600</v>
      </c>
      <c r="C126" s="40" t="s">
        <v>345</v>
      </c>
      <c r="D126" s="7" t="s">
        <v>83</v>
      </c>
      <c r="E126" s="7" t="s">
        <v>31</v>
      </c>
      <c r="F126" s="7" t="s">
        <v>20</v>
      </c>
      <c r="G126" s="7" t="s">
        <v>84</v>
      </c>
      <c r="H126" s="7" t="s">
        <v>84</v>
      </c>
      <c r="I126" s="7">
        <v>10.5</v>
      </c>
      <c r="J126" s="7" t="s">
        <v>85</v>
      </c>
      <c r="K126" s="7" t="s">
        <v>30</v>
      </c>
      <c r="L126" s="7" t="s">
        <v>298</v>
      </c>
      <c r="M126" s="41">
        <v>93765000</v>
      </c>
      <c r="N126" s="12"/>
      <c r="O126" s="12"/>
      <c r="P126" s="12"/>
      <c r="Q126" s="12"/>
      <c r="R126" s="12"/>
      <c r="S126" s="12"/>
      <c r="T126" s="12"/>
      <c r="U126" s="7" t="s">
        <v>346</v>
      </c>
      <c r="V126" s="7"/>
      <c r="W126" s="7" t="str">
        <f t="shared" si="2"/>
        <v/>
      </c>
      <c r="X126" s="7"/>
      <c r="Y126" s="7"/>
      <c r="Z126" s="7"/>
      <c r="AA126" s="7"/>
      <c r="AB126" s="7"/>
      <c r="AC126" s="7"/>
      <c r="AD126" s="7"/>
      <c r="AE126" s="7"/>
      <c r="AF126" s="7"/>
      <c r="AG126" s="7"/>
      <c r="AH126" s="13">
        <f t="shared" si="3"/>
        <v>0</v>
      </c>
      <c r="AI126" s="7"/>
      <c r="AJ126" s="7"/>
      <c r="AK126" s="7">
        <v>1</v>
      </c>
      <c r="AL126" s="7"/>
      <c r="AM126" s="7"/>
      <c r="AN126" s="7"/>
      <c r="AO126" s="7"/>
      <c r="AP126" s="7"/>
      <c r="AQ126" s="7"/>
      <c r="AR126" s="7"/>
      <c r="AS126" s="7"/>
      <c r="AT126" s="7"/>
      <c r="AU126" s="7"/>
      <c r="AV126" s="7"/>
      <c r="AW126" s="7"/>
      <c r="AX126" s="7"/>
      <c r="AY126" s="7"/>
      <c r="AZ126" s="7"/>
    </row>
    <row r="127" spans="1:52" ht="85" customHeight="1" x14ac:dyDescent="0.35">
      <c r="A127" s="9">
        <v>126</v>
      </c>
      <c r="B127" s="7">
        <v>80111600</v>
      </c>
      <c r="C127" s="40" t="s">
        <v>347</v>
      </c>
      <c r="D127" s="7" t="s">
        <v>83</v>
      </c>
      <c r="E127" s="7" t="s">
        <v>31</v>
      </c>
      <c r="F127" s="7" t="s">
        <v>20</v>
      </c>
      <c r="G127" s="7" t="s">
        <v>84</v>
      </c>
      <c r="H127" s="7" t="s">
        <v>84</v>
      </c>
      <c r="I127" s="7">
        <v>9</v>
      </c>
      <c r="J127" s="7" t="s">
        <v>85</v>
      </c>
      <c r="K127" s="7" t="s">
        <v>30</v>
      </c>
      <c r="L127" s="7" t="s">
        <v>298</v>
      </c>
      <c r="M127" s="41">
        <v>81000000</v>
      </c>
      <c r="N127" s="12"/>
      <c r="O127" s="12"/>
      <c r="P127" s="12"/>
      <c r="Q127" s="12"/>
      <c r="R127" s="12"/>
      <c r="S127" s="12"/>
      <c r="T127" s="12"/>
      <c r="U127" s="7" t="s">
        <v>348</v>
      </c>
      <c r="V127" s="7"/>
      <c r="W127" s="7" t="str">
        <f t="shared" si="2"/>
        <v/>
      </c>
      <c r="X127" s="7"/>
      <c r="Y127" s="7"/>
      <c r="Z127" s="7"/>
      <c r="AA127" s="7"/>
      <c r="AB127" s="7"/>
      <c r="AC127" s="7"/>
      <c r="AD127" s="7"/>
      <c r="AE127" s="7"/>
      <c r="AF127" s="7"/>
      <c r="AG127" s="7"/>
      <c r="AH127" s="13">
        <f t="shared" si="3"/>
        <v>0</v>
      </c>
      <c r="AI127" s="7"/>
      <c r="AJ127" s="7"/>
      <c r="AK127" s="7">
        <v>1</v>
      </c>
      <c r="AL127" s="7"/>
      <c r="AM127" s="7"/>
      <c r="AN127" s="7"/>
      <c r="AO127" s="7"/>
      <c r="AP127" s="7"/>
      <c r="AQ127" s="7"/>
      <c r="AR127" s="7"/>
      <c r="AS127" s="7"/>
      <c r="AT127" s="7"/>
      <c r="AU127" s="7"/>
      <c r="AV127" s="7"/>
      <c r="AW127" s="7"/>
      <c r="AX127" s="7"/>
      <c r="AY127" s="7"/>
      <c r="AZ127" s="7"/>
    </row>
    <row r="128" spans="1:52" ht="85" customHeight="1" x14ac:dyDescent="0.35">
      <c r="A128" s="9">
        <v>127</v>
      </c>
      <c r="B128" s="7">
        <v>80111600</v>
      </c>
      <c r="C128" s="40" t="s">
        <v>349</v>
      </c>
      <c r="D128" s="7" t="s">
        <v>83</v>
      </c>
      <c r="E128" s="7" t="s">
        <v>31</v>
      </c>
      <c r="F128" s="7" t="s">
        <v>20</v>
      </c>
      <c r="G128" s="7" t="s">
        <v>84</v>
      </c>
      <c r="H128" s="7" t="s">
        <v>84</v>
      </c>
      <c r="I128" s="7">
        <v>9</v>
      </c>
      <c r="J128" s="7" t="s">
        <v>85</v>
      </c>
      <c r="K128" s="7" t="s">
        <v>30</v>
      </c>
      <c r="L128" s="7" t="s">
        <v>298</v>
      </c>
      <c r="M128" s="41">
        <v>50737500</v>
      </c>
      <c r="N128" s="12"/>
      <c r="O128" s="12"/>
      <c r="P128" s="12"/>
      <c r="Q128" s="12"/>
      <c r="R128" s="12"/>
      <c r="S128" s="12"/>
      <c r="T128" s="12"/>
      <c r="U128" s="7" t="s">
        <v>350</v>
      </c>
      <c r="V128" s="7"/>
      <c r="W128" s="7" t="str">
        <f t="shared" si="2"/>
        <v/>
      </c>
      <c r="X128" s="7"/>
      <c r="Y128" s="7"/>
      <c r="Z128" s="7"/>
      <c r="AA128" s="7"/>
      <c r="AB128" s="7"/>
      <c r="AC128" s="7"/>
      <c r="AD128" s="7"/>
      <c r="AE128" s="7"/>
      <c r="AF128" s="7"/>
      <c r="AG128" s="7"/>
      <c r="AH128" s="13">
        <f t="shared" si="3"/>
        <v>0</v>
      </c>
      <c r="AI128" s="7"/>
      <c r="AJ128" s="7"/>
      <c r="AK128" s="7">
        <v>1</v>
      </c>
      <c r="AL128" s="7"/>
      <c r="AM128" s="7"/>
      <c r="AN128" s="7"/>
      <c r="AO128" s="7"/>
      <c r="AP128" s="7"/>
      <c r="AQ128" s="7"/>
      <c r="AR128" s="7"/>
      <c r="AS128" s="7"/>
      <c r="AT128" s="7"/>
      <c r="AU128" s="7"/>
      <c r="AV128" s="7"/>
      <c r="AW128" s="7"/>
      <c r="AX128" s="7"/>
      <c r="AY128" s="7"/>
      <c r="AZ128" s="7"/>
    </row>
    <row r="129" spans="1:52" ht="85" customHeight="1" x14ac:dyDescent="0.35">
      <c r="A129" s="9">
        <v>128</v>
      </c>
      <c r="B129" s="7">
        <v>80111600</v>
      </c>
      <c r="C129" s="40" t="s">
        <v>351</v>
      </c>
      <c r="D129" s="7" t="s">
        <v>83</v>
      </c>
      <c r="E129" s="7" t="s">
        <v>31</v>
      </c>
      <c r="F129" s="7" t="s">
        <v>20</v>
      </c>
      <c r="G129" s="7" t="s">
        <v>84</v>
      </c>
      <c r="H129" s="7" t="s">
        <v>84</v>
      </c>
      <c r="I129" s="7">
        <v>10</v>
      </c>
      <c r="J129" s="7" t="s">
        <v>85</v>
      </c>
      <c r="K129" s="7" t="s">
        <v>30</v>
      </c>
      <c r="L129" s="7" t="s">
        <v>352</v>
      </c>
      <c r="M129" s="41">
        <v>44130000</v>
      </c>
      <c r="N129" s="12"/>
      <c r="O129" s="12"/>
      <c r="P129" s="12"/>
      <c r="Q129" s="12"/>
      <c r="R129" s="12"/>
      <c r="S129" s="12"/>
      <c r="T129" s="12"/>
      <c r="U129" s="7" t="s">
        <v>353</v>
      </c>
      <c r="V129" s="7"/>
      <c r="W129" s="7" t="str">
        <f t="shared" si="2"/>
        <v/>
      </c>
      <c r="X129" s="7"/>
      <c r="Y129" s="7"/>
      <c r="Z129" s="7"/>
      <c r="AA129" s="7"/>
      <c r="AB129" s="7"/>
      <c r="AC129" s="7"/>
      <c r="AD129" s="7"/>
      <c r="AE129" s="7"/>
      <c r="AF129" s="7"/>
      <c r="AG129" s="7"/>
      <c r="AH129" s="13">
        <f t="shared" si="3"/>
        <v>0</v>
      </c>
      <c r="AI129" s="7"/>
      <c r="AJ129" s="7"/>
      <c r="AK129" s="7">
        <v>1</v>
      </c>
      <c r="AL129" s="7"/>
      <c r="AM129" s="7"/>
      <c r="AN129" s="7"/>
      <c r="AO129" s="7"/>
      <c r="AP129" s="7"/>
      <c r="AQ129" s="7"/>
      <c r="AR129" s="7"/>
      <c r="AS129" s="7"/>
      <c r="AT129" s="7"/>
      <c r="AU129" s="7"/>
      <c r="AV129" s="7"/>
      <c r="AW129" s="7"/>
      <c r="AX129" s="7"/>
      <c r="AY129" s="7"/>
      <c r="AZ129" s="7"/>
    </row>
    <row r="130" spans="1:52" ht="85" customHeight="1" x14ac:dyDescent="0.35">
      <c r="A130" s="9">
        <v>129</v>
      </c>
      <c r="B130" s="7">
        <v>80111600</v>
      </c>
      <c r="C130" s="40" t="s">
        <v>354</v>
      </c>
      <c r="D130" s="7" t="s">
        <v>83</v>
      </c>
      <c r="E130" s="7" t="s">
        <v>31</v>
      </c>
      <c r="F130" s="7" t="s">
        <v>20</v>
      </c>
      <c r="G130" s="7" t="s">
        <v>84</v>
      </c>
      <c r="H130" s="7" t="s">
        <v>84</v>
      </c>
      <c r="I130" s="7">
        <v>9</v>
      </c>
      <c r="J130" s="7" t="s">
        <v>85</v>
      </c>
      <c r="K130" s="7" t="s">
        <v>30</v>
      </c>
      <c r="L130" s="7" t="s">
        <v>328</v>
      </c>
      <c r="M130" s="41">
        <v>40500000</v>
      </c>
      <c r="N130" s="12"/>
      <c r="O130" s="12"/>
      <c r="P130" s="12"/>
      <c r="Q130" s="12"/>
      <c r="R130" s="12"/>
      <c r="S130" s="12"/>
      <c r="T130" s="12"/>
      <c r="U130" s="7" t="s">
        <v>355</v>
      </c>
      <c r="V130" s="7"/>
      <c r="W130" s="7" t="str">
        <f t="shared" ref="W130:W193" si="4">IF(Z130="","","SI")</f>
        <v/>
      </c>
      <c r="X130" s="7"/>
      <c r="Y130" s="7"/>
      <c r="Z130" s="7"/>
      <c r="AA130" s="7"/>
      <c r="AB130" s="7"/>
      <c r="AC130" s="7"/>
      <c r="AD130" s="7"/>
      <c r="AE130" s="7"/>
      <c r="AF130" s="7"/>
      <c r="AG130" s="7"/>
      <c r="AH130" s="13">
        <f t="shared" ref="AH130:AH193" si="5">AB130*6</f>
        <v>0</v>
      </c>
      <c r="AI130" s="7"/>
      <c r="AJ130" s="7"/>
      <c r="AK130" s="7">
        <v>1</v>
      </c>
      <c r="AL130" s="7"/>
      <c r="AM130" s="7"/>
      <c r="AN130" s="7"/>
      <c r="AO130" s="7"/>
      <c r="AP130" s="7"/>
      <c r="AQ130" s="7"/>
      <c r="AR130" s="7"/>
      <c r="AS130" s="7"/>
      <c r="AT130" s="7"/>
      <c r="AU130" s="7"/>
      <c r="AV130" s="7"/>
      <c r="AW130" s="7"/>
      <c r="AX130" s="7"/>
      <c r="AY130" s="7"/>
      <c r="AZ130" s="7"/>
    </row>
    <row r="131" spans="1:52" ht="85" customHeight="1" x14ac:dyDescent="0.35">
      <c r="A131" s="9">
        <v>130</v>
      </c>
      <c r="B131" s="7">
        <v>80111600</v>
      </c>
      <c r="C131" s="40" t="s">
        <v>356</v>
      </c>
      <c r="D131" s="7" t="s">
        <v>83</v>
      </c>
      <c r="E131" s="7" t="s">
        <v>31</v>
      </c>
      <c r="F131" s="7" t="s">
        <v>20</v>
      </c>
      <c r="G131" s="7" t="s">
        <v>84</v>
      </c>
      <c r="H131" s="7" t="s">
        <v>84</v>
      </c>
      <c r="I131" s="7">
        <v>11</v>
      </c>
      <c r="J131" s="7" t="s">
        <v>85</v>
      </c>
      <c r="K131" s="7" t="s">
        <v>30</v>
      </c>
      <c r="L131" s="7" t="s">
        <v>298</v>
      </c>
      <c r="M131" s="41">
        <v>98230000</v>
      </c>
      <c r="N131" s="12"/>
      <c r="O131" s="12"/>
      <c r="P131" s="12"/>
      <c r="Q131" s="12"/>
      <c r="R131" s="12"/>
      <c r="S131" s="12"/>
      <c r="T131" s="12"/>
      <c r="U131" s="7" t="s">
        <v>357</v>
      </c>
      <c r="V131" s="7"/>
      <c r="W131" s="7" t="str">
        <f t="shared" si="4"/>
        <v/>
      </c>
      <c r="X131" s="7"/>
      <c r="Y131" s="7"/>
      <c r="Z131" s="7"/>
      <c r="AA131" s="7"/>
      <c r="AB131" s="7"/>
      <c r="AC131" s="7"/>
      <c r="AD131" s="7"/>
      <c r="AE131" s="7"/>
      <c r="AF131" s="7"/>
      <c r="AG131" s="7"/>
      <c r="AH131" s="13">
        <f t="shared" si="5"/>
        <v>0</v>
      </c>
      <c r="AI131" s="7"/>
      <c r="AJ131" s="7"/>
      <c r="AK131" s="7">
        <v>1</v>
      </c>
      <c r="AL131" s="7"/>
      <c r="AM131" s="7"/>
      <c r="AN131" s="7"/>
      <c r="AO131" s="7"/>
      <c r="AP131" s="7"/>
      <c r="AQ131" s="7"/>
      <c r="AR131" s="7"/>
      <c r="AS131" s="7"/>
      <c r="AT131" s="7"/>
      <c r="AU131" s="7"/>
      <c r="AV131" s="7"/>
      <c r="AW131" s="7"/>
      <c r="AX131" s="7"/>
      <c r="AY131" s="7"/>
      <c r="AZ131" s="7"/>
    </row>
    <row r="132" spans="1:52" ht="85" customHeight="1" x14ac:dyDescent="0.35">
      <c r="A132" s="9">
        <v>131</v>
      </c>
      <c r="B132" s="7">
        <v>80111600</v>
      </c>
      <c r="C132" s="40" t="s">
        <v>358</v>
      </c>
      <c r="D132" s="7" t="s">
        <v>83</v>
      </c>
      <c r="E132" s="7" t="s">
        <v>31</v>
      </c>
      <c r="F132" s="7" t="s">
        <v>20</v>
      </c>
      <c r="G132" s="7" t="s">
        <v>84</v>
      </c>
      <c r="H132" s="7" t="s">
        <v>84</v>
      </c>
      <c r="I132" s="7">
        <v>10.5</v>
      </c>
      <c r="J132" s="7" t="s">
        <v>85</v>
      </c>
      <c r="K132" s="7" t="s">
        <v>30</v>
      </c>
      <c r="L132" s="7" t="s">
        <v>298</v>
      </c>
      <c r="M132" s="41">
        <v>93765000</v>
      </c>
      <c r="N132" s="12"/>
      <c r="O132" s="12"/>
      <c r="P132" s="12"/>
      <c r="Q132" s="12"/>
      <c r="R132" s="12"/>
      <c r="S132" s="12"/>
      <c r="T132" s="12"/>
      <c r="U132" s="7" t="s">
        <v>359</v>
      </c>
      <c r="V132" s="7"/>
      <c r="W132" s="7" t="str">
        <f t="shared" si="4"/>
        <v/>
      </c>
      <c r="X132" s="7"/>
      <c r="Y132" s="7"/>
      <c r="Z132" s="7"/>
      <c r="AA132" s="7"/>
      <c r="AB132" s="7"/>
      <c r="AC132" s="7"/>
      <c r="AD132" s="7"/>
      <c r="AE132" s="7"/>
      <c r="AF132" s="7"/>
      <c r="AG132" s="7"/>
      <c r="AH132" s="13">
        <f t="shared" si="5"/>
        <v>0</v>
      </c>
      <c r="AI132" s="7"/>
      <c r="AJ132" s="7"/>
      <c r="AK132" s="7">
        <v>1</v>
      </c>
      <c r="AL132" s="7"/>
      <c r="AM132" s="7"/>
      <c r="AN132" s="7"/>
      <c r="AO132" s="7"/>
      <c r="AP132" s="7"/>
      <c r="AQ132" s="7"/>
      <c r="AR132" s="7"/>
      <c r="AS132" s="7"/>
      <c r="AT132" s="7"/>
      <c r="AU132" s="7"/>
      <c r="AV132" s="7"/>
      <c r="AW132" s="7"/>
      <c r="AX132" s="7"/>
      <c r="AY132" s="7"/>
      <c r="AZ132" s="7"/>
    </row>
    <row r="133" spans="1:52" ht="85" customHeight="1" x14ac:dyDescent="0.35">
      <c r="A133" s="9">
        <v>132</v>
      </c>
      <c r="B133" s="7">
        <v>80111600</v>
      </c>
      <c r="C133" s="40" t="s">
        <v>360</v>
      </c>
      <c r="D133" s="7" t="s">
        <v>83</v>
      </c>
      <c r="E133" s="7" t="s">
        <v>31</v>
      </c>
      <c r="F133" s="7" t="s">
        <v>20</v>
      </c>
      <c r="G133" s="7" t="s">
        <v>84</v>
      </c>
      <c r="H133" s="7" t="s">
        <v>84</v>
      </c>
      <c r="I133" s="7">
        <v>10.5</v>
      </c>
      <c r="J133" s="7" t="s">
        <v>85</v>
      </c>
      <c r="K133" s="7" t="s">
        <v>30</v>
      </c>
      <c r="L133" s="7" t="s">
        <v>298</v>
      </c>
      <c r="M133" s="41">
        <v>110313000</v>
      </c>
      <c r="N133" s="12"/>
      <c r="O133" s="12"/>
      <c r="P133" s="12"/>
      <c r="Q133" s="12"/>
      <c r="R133" s="12"/>
      <c r="S133" s="12"/>
      <c r="T133" s="12"/>
      <c r="U133" s="7" t="s">
        <v>361</v>
      </c>
      <c r="V133" s="7"/>
      <c r="W133" s="7" t="str">
        <f t="shared" si="4"/>
        <v/>
      </c>
      <c r="X133" s="7"/>
      <c r="Y133" s="7"/>
      <c r="Z133" s="7"/>
      <c r="AA133" s="7"/>
      <c r="AB133" s="7"/>
      <c r="AC133" s="7"/>
      <c r="AD133" s="7"/>
      <c r="AE133" s="7"/>
      <c r="AF133" s="7"/>
      <c r="AG133" s="7"/>
      <c r="AH133" s="13">
        <f t="shared" si="5"/>
        <v>0</v>
      </c>
      <c r="AI133" s="7"/>
      <c r="AJ133" s="7"/>
      <c r="AK133" s="7">
        <v>1</v>
      </c>
      <c r="AL133" s="7"/>
      <c r="AM133" s="7"/>
      <c r="AN133" s="7"/>
      <c r="AO133" s="7"/>
      <c r="AP133" s="7"/>
      <c r="AQ133" s="7"/>
      <c r="AR133" s="7"/>
      <c r="AS133" s="7"/>
      <c r="AT133" s="7"/>
      <c r="AU133" s="7"/>
      <c r="AV133" s="7"/>
      <c r="AW133" s="7"/>
      <c r="AX133" s="7"/>
      <c r="AY133" s="7"/>
      <c r="AZ133" s="7"/>
    </row>
    <row r="134" spans="1:52" ht="85" customHeight="1" x14ac:dyDescent="0.35">
      <c r="A134" s="9">
        <v>133</v>
      </c>
      <c r="B134" s="7">
        <v>80111600</v>
      </c>
      <c r="C134" s="40" t="s">
        <v>362</v>
      </c>
      <c r="D134" s="7" t="s">
        <v>83</v>
      </c>
      <c r="E134" s="7" t="s">
        <v>31</v>
      </c>
      <c r="F134" s="7" t="s">
        <v>20</v>
      </c>
      <c r="G134" s="7" t="s">
        <v>84</v>
      </c>
      <c r="H134" s="7" t="s">
        <v>84</v>
      </c>
      <c r="I134" s="7">
        <v>9</v>
      </c>
      <c r="J134" s="7" t="s">
        <v>85</v>
      </c>
      <c r="K134" s="7" t="s">
        <v>30</v>
      </c>
      <c r="L134" s="7" t="s">
        <v>298</v>
      </c>
      <c r="M134" s="41">
        <v>81000000</v>
      </c>
      <c r="N134" s="12"/>
      <c r="O134" s="12"/>
      <c r="P134" s="12"/>
      <c r="Q134" s="12"/>
      <c r="R134" s="12"/>
      <c r="S134" s="12"/>
      <c r="T134" s="12"/>
      <c r="U134" s="7" t="s">
        <v>363</v>
      </c>
      <c r="V134" s="7"/>
      <c r="W134" s="7" t="str">
        <f t="shared" si="4"/>
        <v/>
      </c>
      <c r="X134" s="7"/>
      <c r="Y134" s="7"/>
      <c r="Z134" s="7"/>
      <c r="AA134" s="7"/>
      <c r="AB134" s="7"/>
      <c r="AC134" s="7"/>
      <c r="AD134" s="7"/>
      <c r="AE134" s="7"/>
      <c r="AF134" s="7"/>
      <c r="AG134" s="7"/>
      <c r="AH134" s="13">
        <f t="shared" si="5"/>
        <v>0</v>
      </c>
      <c r="AI134" s="7"/>
      <c r="AJ134" s="7"/>
      <c r="AK134" s="7">
        <v>1</v>
      </c>
      <c r="AL134" s="7"/>
      <c r="AM134" s="7"/>
      <c r="AN134" s="7"/>
      <c r="AO134" s="7"/>
      <c r="AP134" s="7"/>
      <c r="AQ134" s="7"/>
      <c r="AR134" s="7"/>
      <c r="AS134" s="7"/>
      <c r="AT134" s="7"/>
      <c r="AU134" s="7"/>
      <c r="AV134" s="7"/>
      <c r="AW134" s="7"/>
      <c r="AX134" s="7"/>
      <c r="AY134" s="7"/>
      <c r="AZ134" s="7"/>
    </row>
    <row r="135" spans="1:52" ht="85" customHeight="1" x14ac:dyDescent="0.35">
      <c r="A135" s="9">
        <v>134</v>
      </c>
      <c r="B135" s="7">
        <v>80111600</v>
      </c>
      <c r="C135" s="40" t="s">
        <v>364</v>
      </c>
      <c r="D135" s="7" t="s">
        <v>83</v>
      </c>
      <c r="E135" s="7" t="s">
        <v>31</v>
      </c>
      <c r="F135" s="7" t="s">
        <v>20</v>
      </c>
      <c r="G135" s="7" t="s">
        <v>84</v>
      </c>
      <c r="H135" s="7" t="s">
        <v>84</v>
      </c>
      <c r="I135" s="7">
        <v>11</v>
      </c>
      <c r="J135" s="7" t="s">
        <v>85</v>
      </c>
      <c r="K135" s="7" t="s">
        <v>30</v>
      </c>
      <c r="L135" s="7" t="s">
        <v>298</v>
      </c>
      <c r="M135" s="41">
        <v>115566000</v>
      </c>
      <c r="N135" s="12"/>
      <c r="O135" s="12"/>
      <c r="P135" s="12"/>
      <c r="Q135" s="12"/>
      <c r="R135" s="12"/>
      <c r="S135" s="12"/>
      <c r="T135" s="12"/>
      <c r="U135" s="7" t="s">
        <v>365</v>
      </c>
      <c r="V135" s="7"/>
      <c r="W135" s="7" t="str">
        <f t="shared" si="4"/>
        <v/>
      </c>
      <c r="X135" s="7"/>
      <c r="Y135" s="7"/>
      <c r="Z135" s="7"/>
      <c r="AA135" s="7"/>
      <c r="AB135" s="7"/>
      <c r="AC135" s="7"/>
      <c r="AD135" s="7"/>
      <c r="AE135" s="7"/>
      <c r="AF135" s="7"/>
      <c r="AG135" s="7"/>
      <c r="AH135" s="13">
        <f t="shared" si="5"/>
        <v>0</v>
      </c>
      <c r="AI135" s="7"/>
      <c r="AJ135" s="7"/>
      <c r="AK135" s="7">
        <v>1</v>
      </c>
      <c r="AL135" s="7"/>
      <c r="AM135" s="7"/>
      <c r="AN135" s="7"/>
      <c r="AO135" s="7"/>
      <c r="AP135" s="7"/>
      <c r="AQ135" s="7"/>
      <c r="AR135" s="7"/>
      <c r="AS135" s="7"/>
      <c r="AT135" s="7"/>
      <c r="AU135" s="7"/>
      <c r="AV135" s="7"/>
      <c r="AW135" s="7"/>
      <c r="AX135" s="7"/>
      <c r="AY135" s="7"/>
      <c r="AZ135" s="7"/>
    </row>
    <row r="136" spans="1:52" ht="85" customHeight="1" x14ac:dyDescent="0.35">
      <c r="A136" s="9">
        <v>135</v>
      </c>
      <c r="B136" s="7">
        <v>80111600</v>
      </c>
      <c r="C136" s="40" t="s">
        <v>366</v>
      </c>
      <c r="D136" s="7" t="s">
        <v>83</v>
      </c>
      <c r="E136" s="7" t="s">
        <v>31</v>
      </c>
      <c r="F136" s="7" t="s">
        <v>20</v>
      </c>
      <c r="G136" s="7" t="s">
        <v>84</v>
      </c>
      <c r="H136" s="7" t="s">
        <v>84</v>
      </c>
      <c r="I136" s="7">
        <v>10.5</v>
      </c>
      <c r="J136" s="7" t="s">
        <v>85</v>
      </c>
      <c r="K136" s="7" t="s">
        <v>30</v>
      </c>
      <c r="L136" s="7" t="s">
        <v>298</v>
      </c>
      <c r="M136" s="41">
        <v>60669000</v>
      </c>
      <c r="N136" s="12"/>
      <c r="O136" s="12"/>
      <c r="P136" s="12"/>
      <c r="Q136" s="12"/>
      <c r="R136" s="12"/>
      <c r="S136" s="12"/>
      <c r="T136" s="12"/>
      <c r="U136" s="7" t="s">
        <v>367</v>
      </c>
      <c r="V136" s="7"/>
      <c r="W136" s="7" t="str">
        <f t="shared" si="4"/>
        <v/>
      </c>
      <c r="X136" s="7"/>
      <c r="Y136" s="7"/>
      <c r="Z136" s="7"/>
      <c r="AA136" s="7"/>
      <c r="AB136" s="7"/>
      <c r="AC136" s="7"/>
      <c r="AD136" s="7"/>
      <c r="AE136" s="7"/>
      <c r="AF136" s="7"/>
      <c r="AG136" s="7"/>
      <c r="AH136" s="13">
        <f t="shared" si="5"/>
        <v>0</v>
      </c>
      <c r="AI136" s="7"/>
      <c r="AJ136" s="7"/>
      <c r="AK136" s="7">
        <v>1</v>
      </c>
      <c r="AL136" s="7"/>
      <c r="AM136" s="7"/>
      <c r="AN136" s="7"/>
      <c r="AO136" s="7"/>
      <c r="AP136" s="7"/>
      <c r="AQ136" s="7"/>
      <c r="AR136" s="7"/>
      <c r="AS136" s="7"/>
      <c r="AT136" s="7"/>
      <c r="AU136" s="7"/>
      <c r="AV136" s="7"/>
      <c r="AW136" s="7"/>
      <c r="AX136" s="7"/>
      <c r="AY136" s="7"/>
      <c r="AZ136" s="7"/>
    </row>
    <row r="137" spans="1:52" ht="85" customHeight="1" x14ac:dyDescent="0.35">
      <c r="A137" s="9">
        <v>136</v>
      </c>
      <c r="B137" s="7">
        <v>80111600</v>
      </c>
      <c r="C137" s="40" t="s">
        <v>368</v>
      </c>
      <c r="D137" s="7" t="s">
        <v>83</v>
      </c>
      <c r="E137" s="7" t="s">
        <v>31</v>
      </c>
      <c r="F137" s="7" t="s">
        <v>20</v>
      </c>
      <c r="G137" s="7" t="s">
        <v>84</v>
      </c>
      <c r="H137" s="7" t="s">
        <v>84</v>
      </c>
      <c r="I137" s="7">
        <v>10</v>
      </c>
      <c r="J137" s="7" t="s">
        <v>85</v>
      </c>
      <c r="K137" s="7" t="s">
        <v>30</v>
      </c>
      <c r="L137" s="7" t="s">
        <v>289</v>
      </c>
      <c r="M137" s="41">
        <v>33090000</v>
      </c>
      <c r="N137" s="12"/>
      <c r="O137" s="12"/>
      <c r="P137" s="12"/>
      <c r="Q137" s="12"/>
      <c r="R137" s="12"/>
      <c r="S137" s="12"/>
      <c r="T137" s="12"/>
      <c r="U137" s="7" t="s">
        <v>369</v>
      </c>
      <c r="V137" s="7"/>
      <c r="W137" s="7" t="str">
        <f t="shared" si="4"/>
        <v/>
      </c>
      <c r="X137" s="7"/>
      <c r="Y137" s="7"/>
      <c r="Z137" s="7"/>
      <c r="AA137" s="7"/>
      <c r="AB137" s="7"/>
      <c r="AC137" s="7"/>
      <c r="AD137" s="7"/>
      <c r="AE137" s="7"/>
      <c r="AF137" s="7"/>
      <c r="AG137" s="7"/>
      <c r="AH137" s="13">
        <f t="shared" si="5"/>
        <v>0</v>
      </c>
      <c r="AI137" s="7"/>
      <c r="AJ137" s="7"/>
      <c r="AK137" s="7">
        <v>1</v>
      </c>
      <c r="AL137" s="7"/>
      <c r="AM137" s="7"/>
      <c r="AN137" s="7"/>
      <c r="AO137" s="7"/>
      <c r="AP137" s="7"/>
      <c r="AQ137" s="7"/>
      <c r="AR137" s="7"/>
      <c r="AS137" s="7"/>
      <c r="AT137" s="7"/>
      <c r="AU137" s="7"/>
      <c r="AV137" s="7"/>
      <c r="AW137" s="7"/>
      <c r="AX137" s="7"/>
      <c r="AY137" s="7"/>
      <c r="AZ137" s="7"/>
    </row>
    <row r="138" spans="1:52" ht="85" customHeight="1" x14ac:dyDescent="0.35">
      <c r="A138" s="9">
        <v>137</v>
      </c>
      <c r="B138" s="7">
        <v>80111600</v>
      </c>
      <c r="C138" s="40" t="s">
        <v>370</v>
      </c>
      <c r="D138" s="7" t="s">
        <v>83</v>
      </c>
      <c r="E138" s="7" t="s">
        <v>31</v>
      </c>
      <c r="F138" s="7" t="s">
        <v>20</v>
      </c>
      <c r="G138" s="7" t="s">
        <v>84</v>
      </c>
      <c r="H138" s="7" t="s">
        <v>84</v>
      </c>
      <c r="I138" s="7">
        <v>11</v>
      </c>
      <c r="J138" s="7" t="s">
        <v>85</v>
      </c>
      <c r="K138" s="7" t="s">
        <v>30</v>
      </c>
      <c r="L138" s="7" t="s">
        <v>298</v>
      </c>
      <c r="M138" s="41">
        <v>138688000</v>
      </c>
      <c r="N138" s="12"/>
      <c r="O138" s="12"/>
      <c r="P138" s="12"/>
      <c r="Q138" s="12"/>
      <c r="R138" s="12"/>
      <c r="S138" s="12"/>
      <c r="T138" s="12"/>
      <c r="U138" s="7" t="s">
        <v>371</v>
      </c>
      <c r="V138" s="7"/>
      <c r="W138" s="7" t="str">
        <f t="shared" si="4"/>
        <v/>
      </c>
      <c r="X138" s="7"/>
      <c r="Y138" s="7"/>
      <c r="Z138" s="7"/>
      <c r="AA138" s="7"/>
      <c r="AB138" s="7"/>
      <c r="AC138" s="7"/>
      <c r="AD138" s="7"/>
      <c r="AE138" s="7"/>
      <c r="AF138" s="7"/>
      <c r="AG138" s="7"/>
      <c r="AH138" s="13">
        <f t="shared" si="5"/>
        <v>0</v>
      </c>
      <c r="AI138" s="7"/>
      <c r="AJ138" s="7"/>
      <c r="AK138" s="7">
        <v>1</v>
      </c>
      <c r="AL138" s="7"/>
      <c r="AM138" s="7"/>
      <c r="AN138" s="7"/>
      <c r="AO138" s="7"/>
      <c r="AP138" s="7"/>
      <c r="AQ138" s="7"/>
      <c r="AR138" s="7"/>
      <c r="AS138" s="7"/>
      <c r="AT138" s="7"/>
      <c r="AU138" s="7"/>
      <c r="AV138" s="7"/>
      <c r="AW138" s="7"/>
      <c r="AX138" s="7"/>
      <c r="AY138" s="7"/>
      <c r="AZ138" s="7"/>
    </row>
    <row r="139" spans="1:52" ht="85" customHeight="1" x14ac:dyDescent="0.35">
      <c r="A139" s="9">
        <v>138</v>
      </c>
      <c r="B139" s="7">
        <v>80111600</v>
      </c>
      <c r="C139" s="40" t="s">
        <v>372</v>
      </c>
      <c r="D139" s="7" t="s">
        <v>83</v>
      </c>
      <c r="E139" s="7" t="s">
        <v>31</v>
      </c>
      <c r="F139" s="7" t="s">
        <v>20</v>
      </c>
      <c r="G139" s="7" t="s">
        <v>84</v>
      </c>
      <c r="H139" s="7" t="s">
        <v>84</v>
      </c>
      <c r="I139" s="7">
        <v>9</v>
      </c>
      <c r="J139" s="7" t="s">
        <v>85</v>
      </c>
      <c r="K139" s="7" t="s">
        <v>30</v>
      </c>
      <c r="L139" s="7" t="s">
        <v>289</v>
      </c>
      <c r="M139" s="41">
        <v>81000000</v>
      </c>
      <c r="N139" s="12"/>
      <c r="O139" s="12"/>
      <c r="P139" s="12"/>
      <c r="Q139" s="12"/>
      <c r="R139" s="12"/>
      <c r="S139" s="12"/>
      <c r="T139" s="12"/>
      <c r="U139" s="7" t="s">
        <v>373</v>
      </c>
      <c r="V139" s="7"/>
      <c r="W139" s="7" t="str">
        <f t="shared" si="4"/>
        <v/>
      </c>
      <c r="X139" s="7"/>
      <c r="Y139" s="7"/>
      <c r="Z139" s="7"/>
      <c r="AA139" s="7"/>
      <c r="AB139" s="7"/>
      <c r="AC139" s="7"/>
      <c r="AD139" s="7"/>
      <c r="AE139" s="7"/>
      <c r="AF139" s="7"/>
      <c r="AG139" s="7"/>
      <c r="AH139" s="13">
        <f t="shared" si="5"/>
        <v>0</v>
      </c>
      <c r="AI139" s="7"/>
      <c r="AJ139" s="7"/>
      <c r="AK139" s="7">
        <v>1</v>
      </c>
      <c r="AL139" s="7"/>
      <c r="AM139" s="7"/>
      <c r="AN139" s="7"/>
      <c r="AO139" s="7"/>
      <c r="AP139" s="7"/>
      <c r="AQ139" s="7"/>
      <c r="AR139" s="7"/>
      <c r="AS139" s="7"/>
      <c r="AT139" s="7"/>
      <c r="AU139" s="7"/>
      <c r="AV139" s="7"/>
      <c r="AW139" s="7"/>
      <c r="AX139" s="7"/>
      <c r="AY139" s="7"/>
      <c r="AZ139" s="7"/>
    </row>
    <row r="140" spans="1:52" ht="85" customHeight="1" x14ac:dyDescent="0.35">
      <c r="A140" s="9">
        <v>139</v>
      </c>
      <c r="B140" s="7">
        <v>80111600</v>
      </c>
      <c r="C140" s="40" t="s">
        <v>374</v>
      </c>
      <c r="D140" s="7" t="s">
        <v>83</v>
      </c>
      <c r="E140" s="7" t="s">
        <v>31</v>
      </c>
      <c r="F140" s="7" t="s">
        <v>20</v>
      </c>
      <c r="G140" s="7" t="s">
        <v>84</v>
      </c>
      <c r="H140" s="7" t="s">
        <v>84</v>
      </c>
      <c r="I140" s="7">
        <v>11</v>
      </c>
      <c r="J140" s="7" t="s">
        <v>85</v>
      </c>
      <c r="K140" s="7" t="s">
        <v>30</v>
      </c>
      <c r="L140" s="7" t="s">
        <v>292</v>
      </c>
      <c r="M140" s="41">
        <v>127127000</v>
      </c>
      <c r="N140" s="12"/>
      <c r="O140" s="12"/>
      <c r="P140" s="12"/>
      <c r="Q140" s="12"/>
      <c r="R140" s="12"/>
      <c r="S140" s="12"/>
      <c r="T140" s="12"/>
      <c r="U140" s="7" t="s">
        <v>375</v>
      </c>
      <c r="V140" s="7"/>
      <c r="W140" s="7" t="str">
        <f t="shared" si="4"/>
        <v/>
      </c>
      <c r="X140" s="7"/>
      <c r="Y140" s="7"/>
      <c r="Z140" s="7"/>
      <c r="AA140" s="7"/>
      <c r="AB140" s="7"/>
      <c r="AC140" s="7"/>
      <c r="AD140" s="7"/>
      <c r="AE140" s="7"/>
      <c r="AF140" s="7"/>
      <c r="AG140" s="7"/>
      <c r="AH140" s="13">
        <f t="shared" si="5"/>
        <v>0</v>
      </c>
      <c r="AI140" s="7"/>
      <c r="AJ140" s="7"/>
      <c r="AK140" s="7">
        <v>1</v>
      </c>
      <c r="AL140" s="7"/>
      <c r="AM140" s="7"/>
      <c r="AN140" s="7"/>
      <c r="AO140" s="7"/>
      <c r="AP140" s="7"/>
      <c r="AQ140" s="7"/>
      <c r="AR140" s="7"/>
      <c r="AS140" s="7"/>
      <c r="AT140" s="7"/>
      <c r="AU140" s="7"/>
      <c r="AV140" s="7"/>
      <c r="AW140" s="7"/>
      <c r="AX140" s="7"/>
      <c r="AY140" s="7"/>
      <c r="AZ140" s="7"/>
    </row>
    <row r="141" spans="1:52" ht="85" customHeight="1" x14ac:dyDescent="0.35">
      <c r="A141" s="9">
        <v>140</v>
      </c>
      <c r="B141" s="7">
        <v>80111600</v>
      </c>
      <c r="C141" s="40" t="s">
        <v>376</v>
      </c>
      <c r="D141" s="7" t="s">
        <v>83</v>
      </c>
      <c r="E141" s="7" t="s">
        <v>31</v>
      </c>
      <c r="F141" s="7" t="s">
        <v>20</v>
      </c>
      <c r="G141" s="7" t="s">
        <v>84</v>
      </c>
      <c r="H141" s="7" t="s">
        <v>84</v>
      </c>
      <c r="I141" s="7">
        <v>11</v>
      </c>
      <c r="J141" s="7" t="s">
        <v>85</v>
      </c>
      <c r="K141" s="7" t="s">
        <v>30</v>
      </c>
      <c r="L141" s="7" t="s">
        <v>292</v>
      </c>
      <c r="M141" s="41">
        <v>127127000</v>
      </c>
      <c r="N141" s="12"/>
      <c r="O141" s="12"/>
      <c r="P141" s="12"/>
      <c r="Q141" s="12"/>
      <c r="R141" s="12"/>
      <c r="S141" s="12"/>
      <c r="T141" s="12"/>
      <c r="U141" s="7" t="s">
        <v>377</v>
      </c>
      <c r="V141" s="7"/>
      <c r="W141" s="7" t="str">
        <f t="shared" si="4"/>
        <v/>
      </c>
      <c r="X141" s="7"/>
      <c r="Y141" s="7"/>
      <c r="Z141" s="7"/>
      <c r="AA141" s="7"/>
      <c r="AB141" s="7"/>
      <c r="AC141" s="7"/>
      <c r="AD141" s="7"/>
      <c r="AE141" s="7"/>
      <c r="AF141" s="7"/>
      <c r="AG141" s="7"/>
      <c r="AH141" s="13">
        <f t="shared" si="5"/>
        <v>0</v>
      </c>
      <c r="AI141" s="7"/>
      <c r="AJ141" s="7"/>
      <c r="AK141" s="7">
        <v>1</v>
      </c>
      <c r="AL141" s="7"/>
      <c r="AM141" s="7"/>
      <c r="AN141" s="7"/>
      <c r="AO141" s="7"/>
      <c r="AP141" s="7"/>
      <c r="AQ141" s="7"/>
      <c r="AR141" s="7"/>
      <c r="AS141" s="7"/>
      <c r="AT141" s="7"/>
      <c r="AU141" s="7"/>
      <c r="AV141" s="7"/>
      <c r="AW141" s="7"/>
      <c r="AX141" s="7"/>
      <c r="AY141" s="7"/>
      <c r="AZ141" s="7"/>
    </row>
    <row r="142" spans="1:52" ht="85" customHeight="1" x14ac:dyDescent="0.35">
      <c r="A142" s="9">
        <v>141</v>
      </c>
      <c r="B142" s="7">
        <v>80111600</v>
      </c>
      <c r="C142" s="40" t="s">
        <v>378</v>
      </c>
      <c r="D142" s="7" t="s">
        <v>83</v>
      </c>
      <c r="E142" s="7" t="s">
        <v>31</v>
      </c>
      <c r="F142" s="7" t="s">
        <v>20</v>
      </c>
      <c r="G142" s="7" t="s">
        <v>84</v>
      </c>
      <c r="H142" s="7" t="s">
        <v>84</v>
      </c>
      <c r="I142" s="7">
        <v>11</v>
      </c>
      <c r="J142" s="7" t="s">
        <v>85</v>
      </c>
      <c r="K142" s="7" t="s">
        <v>30</v>
      </c>
      <c r="L142" s="7" t="s">
        <v>298</v>
      </c>
      <c r="M142" s="41">
        <v>138688000</v>
      </c>
      <c r="N142" s="12"/>
      <c r="O142" s="12"/>
      <c r="P142" s="12"/>
      <c r="Q142" s="12"/>
      <c r="R142" s="12"/>
      <c r="S142" s="12"/>
      <c r="T142" s="12"/>
      <c r="U142" s="7" t="s">
        <v>379</v>
      </c>
      <c r="V142" s="7"/>
      <c r="W142" s="7" t="str">
        <f t="shared" si="4"/>
        <v/>
      </c>
      <c r="X142" s="7"/>
      <c r="Y142" s="7"/>
      <c r="Z142" s="7"/>
      <c r="AA142" s="7"/>
      <c r="AB142" s="7"/>
      <c r="AC142" s="7"/>
      <c r="AD142" s="7"/>
      <c r="AE142" s="7"/>
      <c r="AF142" s="7"/>
      <c r="AG142" s="7"/>
      <c r="AH142" s="13">
        <f t="shared" si="5"/>
        <v>0</v>
      </c>
      <c r="AI142" s="7"/>
      <c r="AJ142" s="7"/>
      <c r="AK142" s="7">
        <v>1</v>
      </c>
      <c r="AL142" s="7"/>
      <c r="AM142" s="7"/>
      <c r="AN142" s="7"/>
      <c r="AO142" s="7"/>
      <c r="AP142" s="7"/>
      <c r="AQ142" s="7"/>
      <c r="AR142" s="7"/>
      <c r="AS142" s="7"/>
      <c r="AT142" s="7"/>
      <c r="AU142" s="7"/>
      <c r="AV142" s="7"/>
      <c r="AW142" s="7"/>
      <c r="AX142" s="7"/>
      <c r="AY142" s="7"/>
      <c r="AZ142" s="7"/>
    </row>
    <row r="143" spans="1:52" ht="85" customHeight="1" x14ac:dyDescent="0.35">
      <c r="A143" s="9">
        <v>142</v>
      </c>
      <c r="B143" s="7">
        <v>80111600</v>
      </c>
      <c r="C143" s="40" t="s">
        <v>380</v>
      </c>
      <c r="D143" s="7" t="s">
        <v>83</v>
      </c>
      <c r="E143" s="7" t="s">
        <v>31</v>
      </c>
      <c r="F143" s="7" t="s">
        <v>20</v>
      </c>
      <c r="G143" s="7" t="s">
        <v>84</v>
      </c>
      <c r="H143" s="7" t="s">
        <v>84</v>
      </c>
      <c r="I143" s="7">
        <v>11</v>
      </c>
      <c r="J143" s="7" t="s">
        <v>85</v>
      </c>
      <c r="K143" s="7" t="s">
        <v>30</v>
      </c>
      <c r="L143" s="7" t="s">
        <v>298</v>
      </c>
      <c r="M143" s="41">
        <v>138688000</v>
      </c>
      <c r="N143" s="12"/>
      <c r="O143" s="12"/>
      <c r="P143" s="12"/>
      <c r="Q143" s="12"/>
      <c r="R143" s="12"/>
      <c r="S143" s="12"/>
      <c r="T143" s="12"/>
      <c r="U143" s="7" t="s">
        <v>381</v>
      </c>
      <c r="V143" s="7"/>
      <c r="W143" s="7" t="str">
        <f t="shared" si="4"/>
        <v/>
      </c>
      <c r="X143" s="7"/>
      <c r="Y143" s="7"/>
      <c r="Z143" s="7"/>
      <c r="AA143" s="7"/>
      <c r="AB143" s="7"/>
      <c r="AC143" s="7"/>
      <c r="AD143" s="7"/>
      <c r="AE143" s="7"/>
      <c r="AF143" s="7"/>
      <c r="AG143" s="7"/>
      <c r="AH143" s="13">
        <f t="shared" si="5"/>
        <v>0</v>
      </c>
      <c r="AI143" s="7"/>
      <c r="AJ143" s="7"/>
      <c r="AK143" s="7">
        <v>1</v>
      </c>
      <c r="AL143" s="7"/>
      <c r="AM143" s="7"/>
      <c r="AN143" s="7"/>
      <c r="AO143" s="7"/>
      <c r="AP143" s="7"/>
      <c r="AQ143" s="7"/>
      <c r="AR143" s="7"/>
      <c r="AS143" s="7"/>
      <c r="AT143" s="7"/>
      <c r="AU143" s="7"/>
      <c r="AV143" s="7"/>
      <c r="AW143" s="7"/>
      <c r="AX143" s="7"/>
      <c r="AY143" s="7"/>
      <c r="AZ143" s="7"/>
    </row>
    <row r="144" spans="1:52" ht="85" customHeight="1" x14ac:dyDescent="0.35">
      <c r="A144" s="9">
        <v>143</v>
      </c>
      <c r="B144" s="7">
        <v>80111600</v>
      </c>
      <c r="C144" s="40" t="s">
        <v>382</v>
      </c>
      <c r="D144" s="7" t="s">
        <v>83</v>
      </c>
      <c r="E144" s="7" t="s">
        <v>31</v>
      </c>
      <c r="F144" s="7" t="s">
        <v>20</v>
      </c>
      <c r="G144" s="7" t="s">
        <v>84</v>
      </c>
      <c r="H144" s="7" t="s">
        <v>84</v>
      </c>
      <c r="I144" s="7">
        <v>11</v>
      </c>
      <c r="J144" s="7" t="s">
        <v>85</v>
      </c>
      <c r="K144" s="7" t="s">
        <v>30</v>
      </c>
      <c r="L144" s="7" t="s">
        <v>292</v>
      </c>
      <c r="M144" s="41">
        <v>124025000</v>
      </c>
      <c r="N144" s="12"/>
      <c r="O144" s="12"/>
      <c r="P144" s="12"/>
      <c r="Q144" s="12"/>
      <c r="R144" s="12"/>
      <c r="S144" s="12"/>
      <c r="T144" s="12"/>
      <c r="U144" s="7" t="s">
        <v>1684</v>
      </c>
      <c r="V144" s="7"/>
      <c r="W144" s="7" t="str">
        <f t="shared" si="4"/>
        <v/>
      </c>
      <c r="X144" s="7"/>
      <c r="Y144" s="7"/>
      <c r="Z144" s="7"/>
      <c r="AA144" s="7"/>
      <c r="AB144" s="7"/>
      <c r="AC144" s="7"/>
      <c r="AD144" s="7"/>
      <c r="AE144" s="7"/>
      <c r="AF144" s="7"/>
      <c r="AG144" s="7"/>
      <c r="AH144" s="13">
        <f t="shared" si="5"/>
        <v>0</v>
      </c>
      <c r="AI144" s="7"/>
      <c r="AJ144" s="7"/>
      <c r="AK144" s="7">
        <v>1</v>
      </c>
      <c r="AL144" s="7"/>
      <c r="AM144" s="7"/>
      <c r="AN144" s="7"/>
      <c r="AO144" s="7"/>
      <c r="AP144" s="7"/>
      <c r="AQ144" s="7"/>
      <c r="AR144" s="7"/>
      <c r="AS144" s="7"/>
      <c r="AT144" s="7"/>
      <c r="AU144" s="7"/>
      <c r="AV144" s="7"/>
      <c r="AW144" s="7"/>
      <c r="AX144" s="7"/>
      <c r="AY144" s="7"/>
      <c r="AZ144" s="7"/>
    </row>
    <row r="145" spans="1:52" ht="85" customHeight="1" x14ac:dyDescent="0.35">
      <c r="A145" s="9">
        <v>144</v>
      </c>
      <c r="B145" s="7">
        <v>80111600</v>
      </c>
      <c r="C145" s="40" t="s">
        <v>383</v>
      </c>
      <c r="D145" s="7" t="s">
        <v>83</v>
      </c>
      <c r="E145" s="7" t="s">
        <v>31</v>
      </c>
      <c r="F145" s="7" t="s">
        <v>20</v>
      </c>
      <c r="G145" s="7" t="s">
        <v>84</v>
      </c>
      <c r="H145" s="7" t="s">
        <v>84</v>
      </c>
      <c r="I145" s="7">
        <v>11</v>
      </c>
      <c r="J145" s="7" t="s">
        <v>85</v>
      </c>
      <c r="K145" s="7" t="s">
        <v>30</v>
      </c>
      <c r="L145" s="7" t="s">
        <v>298</v>
      </c>
      <c r="M145" s="41">
        <v>98230000</v>
      </c>
      <c r="N145" s="12"/>
      <c r="O145" s="12"/>
      <c r="P145" s="12"/>
      <c r="Q145" s="12"/>
      <c r="R145" s="12"/>
      <c r="S145" s="12"/>
      <c r="T145" s="12"/>
      <c r="U145" s="7" t="s">
        <v>384</v>
      </c>
      <c r="V145" s="7"/>
      <c r="W145" s="7" t="str">
        <f t="shared" si="4"/>
        <v/>
      </c>
      <c r="X145" s="7"/>
      <c r="Y145" s="7"/>
      <c r="Z145" s="7"/>
      <c r="AA145" s="7"/>
      <c r="AB145" s="7"/>
      <c r="AC145" s="7"/>
      <c r="AD145" s="7"/>
      <c r="AE145" s="7"/>
      <c r="AF145" s="7"/>
      <c r="AG145" s="7"/>
      <c r="AH145" s="13">
        <f t="shared" si="5"/>
        <v>0</v>
      </c>
      <c r="AI145" s="7"/>
      <c r="AJ145" s="7"/>
      <c r="AK145" s="7">
        <v>1</v>
      </c>
      <c r="AL145" s="7"/>
      <c r="AM145" s="7"/>
      <c r="AN145" s="7"/>
      <c r="AO145" s="7"/>
      <c r="AP145" s="7"/>
      <c r="AQ145" s="7"/>
      <c r="AR145" s="7"/>
      <c r="AS145" s="7"/>
      <c r="AT145" s="7"/>
      <c r="AU145" s="7"/>
      <c r="AV145" s="7"/>
      <c r="AW145" s="7"/>
      <c r="AX145" s="7"/>
      <c r="AY145" s="7"/>
      <c r="AZ145" s="7"/>
    </row>
    <row r="146" spans="1:52" ht="85" customHeight="1" x14ac:dyDescent="0.35">
      <c r="A146" s="9">
        <v>145</v>
      </c>
      <c r="B146" s="7">
        <v>80111600</v>
      </c>
      <c r="C146" s="40" t="s">
        <v>385</v>
      </c>
      <c r="D146" s="7" t="s">
        <v>83</v>
      </c>
      <c r="E146" s="7" t="s">
        <v>31</v>
      </c>
      <c r="F146" s="7" t="s">
        <v>20</v>
      </c>
      <c r="G146" s="7" t="s">
        <v>84</v>
      </c>
      <c r="H146" s="7" t="s">
        <v>84</v>
      </c>
      <c r="I146" s="7">
        <v>10</v>
      </c>
      <c r="J146" s="7" t="s">
        <v>85</v>
      </c>
      <c r="K146" s="7" t="s">
        <v>30</v>
      </c>
      <c r="L146" s="7" t="s">
        <v>298</v>
      </c>
      <c r="M146" s="41">
        <v>57780000</v>
      </c>
      <c r="N146" s="12"/>
      <c r="O146" s="12"/>
      <c r="P146" s="12"/>
      <c r="Q146" s="12"/>
      <c r="R146" s="12"/>
      <c r="S146" s="12"/>
      <c r="T146" s="12"/>
      <c r="U146" s="7" t="s">
        <v>386</v>
      </c>
      <c r="V146" s="7"/>
      <c r="W146" s="7" t="str">
        <f t="shared" si="4"/>
        <v/>
      </c>
      <c r="X146" s="7"/>
      <c r="Y146" s="7"/>
      <c r="Z146" s="7"/>
      <c r="AA146" s="7"/>
      <c r="AB146" s="7"/>
      <c r="AC146" s="7"/>
      <c r="AD146" s="7"/>
      <c r="AE146" s="7"/>
      <c r="AF146" s="7"/>
      <c r="AG146" s="7"/>
      <c r="AH146" s="13">
        <f t="shared" si="5"/>
        <v>0</v>
      </c>
      <c r="AI146" s="7"/>
      <c r="AJ146" s="7"/>
      <c r="AK146" s="7">
        <v>1</v>
      </c>
      <c r="AL146" s="7"/>
      <c r="AM146" s="7"/>
      <c r="AN146" s="7"/>
      <c r="AO146" s="7"/>
      <c r="AP146" s="7"/>
      <c r="AQ146" s="7"/>
      <c r="AR146" s="7"/>
      <c r="AS146" s="7"/>
      <c r="AT146" s="7"/>
      <c r="AU146" s="7"/>
      <c r="AV146" s="7"/>
      <c r="AW146" s="7"/>
      <c r="AX146" s="7"/>
      <c r="AY146" s="7"/>
      <c r="AZ146" s="7"/>
    </row>
    <row r="147" spans="1:52" ht="85" customHeight="1" x14ac:dyDescent="0.35">
      <c r="A147" s="9">
        <v>146</v>
      </c>
      <c r="B147" s="7">
        <v>80111600</v>
      </c>
      <c r="C147" s="40" t="s">
        <v>387</v>
      </c>
      <c r="D147" s="7" t="s">
        <v>83</v>
      </c>
      <c r="E147" s="7" t="s">
        <v>31</v>
      </c>
      <c r="F147" s="7" t="s">
        <v>20</v>
      </c>
      <c r="G147" s="7" t="s">
        <v>84</v>
      </c>
      <c r="H147" s="7" t="s">
        <v>84</v>
      </c>
      <c r="I147" s="7">
        <v>11</v>
      </c>
      <c r="J147" s="7" t="s">
        <v>85</v>
      </c>
      <c r="K147" s="7" t="s">
        <v>30</v>
      </c>
      <c r="L147" s="7" t="s">
        <v>298</v>
      </c>
      <c r="M147" s="41">
        <v>135300000</v>
      </c>
      <c r="N147" s="12"/>
      <c r="O147" s="12"/>
      <c r="P147" s="12"/>
      <c r="Q147" s="12"/>
      <c r="R147" s="12"/>
      <c r="S147" s="12"/>
      <c r="T147" s="12"/>
      <c r="U147" s="7" t="s">
        <v>1699</v>
      </c>
      <c r="V147" s="7"/>
      <c r="W147" s="7" t="str">
        <f t="shared" si="4"/>
        <v/>
      </c>
      <c r="X147" s="7"/>
      <c r="Y147" s="7"/>
      <c r="Z147" s="7"/>
      <c r="AA147" s="7"/>
      <c r="AB147" s="7"/>
      <c r="AC147" s="7"/>
      <c r="AD147" s="7"/>
      <c r="AE147" s="7"/>
      <c r="AF147" s="7"/>
      <c r="AG147" s="7"/>
      <c r="AH147" s="13">
        <f t="shared" si="5"/>
        <v>0</v>
      </c>
      <c r="AI147" s="7"/>
      <c r="AJ147" s="7"/>
      <c r="AK147" s="7">
        <v>1</v>
      </c>
      <c r="AL147" s="7"/>
      <c r="AM147" s="7"/>
      <c r="AN147" s="7"/>
      <c r="AO147" s="7"/>
      <c r="AP147" s="7"/>
      <c r="AQ147" s="7"/>
      <c r="AR147" s="7"/>
      <c r="AS147" s="7"/>
      <c r="AT147" s="7"/>
      <c r="AU147" s="7"/>
      <c r="AV147" s="7"/>
      <c r="AW147" s="7"/>
      <c r="AX147" s="7"/>
      <c r="AY147" s="7"/>
      <c r="AZ147" s="7"/>
    </row>
    <row r="148" spans="1:52" ht="85" customHeight="1" x14ac:dyDescent="0.35">
      <c r="A148" s="9">
        <v>147</v>
      </c>
      <c r="B148" s="7">
        <v>80111600</v>
      </c>
      <c r="C148" s="40" t="s">
        <v>388</v>
      </c>
      <c r="D148" s="7" t="s">
        <v>83</v>
      </c>
      <c r="E148" s="7" t="s">
        <v>31</v>
      </c>
      <c r="F148" s="7" t="s">
        <v>20</v>
      </c>
      <c r="G148" s="7" t="s">
        <v>84</v>
      </c>
      <c r="H148" s="7" t="s">
        <v>84</v>
      </c>
      <c r="I148" s="7">
        <v>11</v>
      </c>
      <c r="J148" s="7" t="s">
        <v>85</v>
      </c>
      <c r="K148" s="7" t="s">
        <v>30</v>
      </c>
      <c r="L148" s="7" t="s">
        <v>298</v>
      </c>
      <c r="M148" s="41">
        <v>115566000</v>
      </c>
      <c r="N148" s="12"/>
      <c r="O148" s="12"/>
      <c r="P148" s="12"/>
      <c r="Q148" s="12"/>
      <c r="R148" s="12"/>
      <c r="S148" s="12"/>
      <c r="T148" s="12"/>
      <c r="U148" s="7" t="s">
        <v>389</v>
      </c>
      <c r="V148" s="7"/>
      <c r="W148" s="7" t="str">
        <f t="shared" si="4"/>
        <v/>
      </c>
      <c r="X148" s="7"/>
      <c r="Y148" s="7"/>
      <c r="Z148" s="7"/>
      <c r="AA148" s="7"/>
      <c r="AB148" s="7"/>
      <c r="AC148" s="7"/>
      <c r="AD148" s="7"/>
      <c r="AE148" s="7"/>
      <c r="AF148" s="7"/>
      <c r="AG148" s="7"/>
      <c r="AH148" s="13">
        <f t="shared" si="5"/>
        <v>0</v>
      </c>
      <c r="AI148" s="7"/>
      <c r="AJ148" s="7"/>
      <c r="AK148" s="7">
        <v>1</v>
      </c>
      <c r="AL148" s="7"/>
      <c r="AM148" s="7"/>
      <c r="AN148" s="7"/>
      <c r="AO148" s="7"/>
      <c r="AP148" s="7"/>
      <c r="AQ148" s="7"/>
      <c r="AR148" s="7"/>
      <c r="AS148" s="7"/>
      <c r="AT148" s="7"/>
      <c r="AU148" s="7"/>
      <c r="AV148" s="7"/>
      <c r="AW148" s="7"/>
      <c r="AX148" s="7"/>
      <c r="AY148" s="7"/>
      <c r="AZ148" s="7"/>
    </row>
    <row r="149" spans="1:52" ht="85" customHeight="1" x14ac:dyDescent="0.35">
      <c r="A149" s="9">
        <v>148</v>
      </c>
      <c r="B149" s="7">
        <v>80111600</v>
      </c>
      <c r="C149" s="40" t="s">
        <v>390</v>
      </c>
      <c r="D149" s="7" t="s">
        <v>83</v>
      </c>
      <c r="E149" s="7" t="s">
        <v>31</v>
      </c>
      <c r="F149" s="7" t="s">
        <v>20</v>
      </c>
      <c r="G149" s="7" t="s">
        <v>84</v>
      </c>
      <c r="H149" s="7" t="s">
        <v>84</v>
      </c>
      <c r="I149" s="7">
        <v>11</v>
      </c>
      <c r="J149" s="7" t="s">
        <v>85</v>
      </c>
      <c r="K149" s="7" t="s">
        <v>30</v>
      </c>
      <c r="L149" s="7" t="s">
        <v>289</v>
      </c>
      <c r="M149" s="41">
        <v>98230000</v>
      </c>
      <c r="N149" s="12"/>
      <c r="O149" s="12"/>
      <c r="P149" s="12"/>
      <c r="Q149" s="12"/>
      <c r="R149" s="12"/>
      <c r="S149" s="12"/>
      <c r="T149" s="12"/>
      <c r="U149" s="7" t="s">
        <v>391</v>
      </c>
      <c r="V149" s="7"/>
      <c r="W149" s="7" t="str">
        <f t="shared" si="4"/>
        <v/>
      </c>
      <c r="X149" s="7"/>
      <c r="Y149" s="7"/>
      <c r="Z149" s="7"/>
      <c r="AA149" s="7"/>
      <c r="AB149" s="7"/>
      <c r="AC149" s="7"/>
      <c r="AD149" s="7"/>
      <c r="AE149" s="7"/>
      <c r="AF149" s="7"/>
      <c r="AG149" s="7"/>
      <c r="AH149" s="13">
        <f t="shared" si="5"/>
        <v>0</v>
      </c>
      <c r="AI149" s="7"/>
      <c r="AJ149" s="7"/>
      <c r="AK149" s="7">
        <v>1</v>
      </c>
      <c r="AL149" s="7"/>
      <c r="AM149" s="7"/>
      <c r="AN149" s="7"/>
      <c r="AO149" s="7"/>
      <c r="AP149" s="7"/>
      <c r="AQ149" s="7"/>
      <c r="AR149" s="7"/>
      <c r="AS149" s="7"/>
      <c r="AT149" s="7"/>
      <c r="AU149" s="7"/>
      <c r="AV149" s="7"/>
      <c r="AW149" s="7"/>
      <c r="AX149" s="7"/>
      <c r="AY149" s="7"/>
      <c r="AZ149" s="7"/>
    </row>
    <row r="150" spans="1:52" ht="85" customHeight="1" x14ac:dyDescent="0.35">
      <c r="A150" s="9">
        <v>149</v>
      </c>
      <c r="B150" s="7">
        <v>80111600</v>
      </c>
      <c r="C150" s="40" t="s">
        <v>392</v>
      </c>
      <c r="D150" s="7" t="s">
        <v>83</v>
      </c>
      <c r="E150" s="7" t="s">
        <v>31</v>
      </c>
      <c r="F150" s="7" t="s">
        <v>20</v>
      </c>
      <c r="G150" s="7" t="s">
        <v>84</v>
      </c>
      <c r="H150" s="7" t="s">
        <v>84</v>
      </c>
      <c r="I150" s="7">
        <v>11</v>
      </c>
      <c r="J150" s="7" t="s">
        <v>85</v>
      </c>
      <c r="K150" s="7" t="s">
        <v>30</v>
      </c>
      <c r="L150" s="7" t="s">
        <v>292</v>
      </c>
      <c r="M150" s="41">
        <v>127127000</v>
      </c>
      <c r="N150" s="12"/>
      <c r="O150" s="12"/>
      <c r="P150" s="12"/>
      <c r="Q150" s="12"/>
      <c r="R150" s="12"/>
      <c r="S150" s="12"/>
      <c r="T150" s="12"/>
      <c r="U150" s="7" t="s">
        <v>393</v>
      </c>
      <c r="V150" s="7"/>
      <c r="W150" s="7" t="str">
        <f t="shared" si="4"/>
        <v/>
      </c>
      <c r="X150" s="7"/>
      <c r="Y150" s="7"/>
      <c r="Z150" s="7"/>
      <c r="AA150" s="7"/>
      <c r="AB150" s="7"/>
      <c r="AC150" s="7"/>
      <c r="AD150" s="7"/>
      <c r="AE150" s="7"/>
      <c r="AF150" s="7"/>
      <c r="AG150" s="7"/>
      <c r="AH150" s="13">
        <f t="shared" si="5"/>
        <v>0</v>
      </c>
      <c r="AI150" s="7"/>
      <c r="AJ150" s="7"/>
      <c r="AK150" s="7">
        <v>1</v>
      </c>
      <c r="AL150" s="7"/>
      <c r="AM150" s="7"/>
      <c r="AN150" s="7"/>
      <c r="AO150" s="7"/>
      <c r="AP150" s="7"/>
      <c r="AQ150" s="7"/>
      <c r="AR150" s="7"/>
      <c r="AS150" s="7"/>
      <c r="AT150" s="7"/>
      <c r="AU150" s="7"/>
      <c r="AV150" s="7"/>
      <c r="AW150" s="7"/>
      <c r="AX150" s="7"/>
      <c r="AY150" s="7"/>
      <c r="AZ150" s="7"/>
    </row>
    <row r="151" spans="1:52" ht="85" customHeight="1" x14ac:dyDescent="0.35">
      <c r="A151" s="9">
        <v>150</v>
      </c>
      <c r="B151" s="7">
        <v>80111600</v>
      </c>
      <c r="C151" s="40" t="s">
        <v>394</v>
      </c>
      <c r="D151" s="7" t="s">
        <v>83</v>
      </c>
      <c r="E151" s="7" t="s">
        <v>31</v>
      </c>
      <c r="F151" s="7" t="s">
        <v>20</v>
      </c>
      <c r="G151" s="7" t="s">
        <v>84</v>
      </c>
      <c r="H151" s="7" t="s">
        <v>84</v>
      </c>
      <c r="I151" s="7">
        <v>11</v>
      </c>
      <c r="J151" s="7" t="s">
        <v>85</v>
      </c>
      <c r="K151" s="7" t="s">
        <v>30</v>
      </c>
      <c r="L151" s="7" t="s">
        <v>298</v>
      </c>
      <c r="M151" s="41">
        <v>115566000</v>
      </c>
      <c r="N151" s="12"/>
      <c r="O151" s="12"/>
      <c r="P151" s="12"/>
      <c r="Q151" s="12"/>
      <c r="R151" s="12"/>
      <c r="S151" s="12"/>
      <c r="T151" s="12"/>
      <c r="U151" s="7" t="s">
        <v>395</v>
      </c>
      <c r="V151" s="7"/>
      <c r="W151" s="7" t="str">
        <f t="shared" si="4"/>
        <v/>
      </c>
      <c r="X151" s="7"/>
      <c r="Y151" s="7"/>
      <c r="Z151" s="7"/>
      <c r="AA151" s="7"/>
      <c r="AB151" s="7"/>
      <c r="AC151" s="7"/>
      <c r="AD151" s="7"/>
      <c r="AE151" s="7"/>
      <c r="AF151" s="7"/>
      <c r="AG151" s="7"/>
      <c r="AH151" s="13">
        <f t="shared" si="5"/>
        <v>0</v>
      </c>
      <c r="AI151" s="7"/>
      <c r="AJ151" s="7"/>
      <c r="AK151" s="7">
        <v>1</v>
      </c>
      <c r="AL151" s="7"/>
      <c r="AM151" s="7"/>
      <c r="AN151" s="7"/>
      <c r="AO151" s="7"/>
      <c r="AP151" s="7"/>
      <c r="AQ151" s="7"/>
      <c r="AR151" s="7"/>
      <c r="AS151" s="7"/>
      <c r="AT151" s="7"/>
      <c r="AU151" s="7"/>
      <c r="AV151" s="7"/>
      <c r="AW151" s="7"/>
      <c r="AX151" s="7"/>
      <c r="AY151" s="7"/>
      <c r="AZ151" s="7"/>
    </row>
    <row r="152" spans="1:52" ht="85" customHeight="1" x14ac:dyDescent="0.35">
      <c r="A152" s="9">
        <v>151</v>
      </c>
      <c r="B152" s="7">
        <v>80111600</v>
      </c>
      <c r="C152" s="40" t="s">
        <v>396</v>
      </c>
      <c r="D152" s="7" t="s">
        <v>83</v>
      </c>
      <c r="E152" s="7" t="s">
        <v>31</v>
      </c>
      <c r="F152" s="7" t="s">
        <v>20</v>
      </c>
      <c r="G152" s="7" t="s">
        <v>84</v>
      </c>
      <c r="H152" s="7" t="s">
        <v>84</v>
      </c>
      <c r="I152" s="7">
        <v>11</v>
      </c>
      <c r="J152" s="7" t="s">
        <v>85</v>
      </c>
      <c r="K152" s="7" t="s">
        <v>30</v>
      </c>
      <c r="L152" s="7" t="s">
        <v>298</v>
      </c>
      <c r="M152" s="41">
        <v>112750000</v>
      </c>
      <c r="N152" s="12"/>
      <c r="O152" s="12"/>
      <c r="P152" s="12"/>
      <c r="Q152" s="12"/>
      <c r="R152" s="12"/>
      <c r="S152" s="12"/>
      <c r="T152" s="12"/>
      <c r="U152" s="7" t="s">
        <v>1655</v>
      </c>
      <c r="V152" s="7"/>
      <c r="W152" s="7" t="str">
        <f t="shared" si="4"/>
        <v/>
      </c>
      <c r="X152" s="7"/>
      <c r="Y152" s="7"/>
      <c r="Z152" s="7"/>
      <c r="AA152" s="7"/>
      <c r="AB152" s="7"/>
      <c r="AC152" s="7"/>
      <c r="AD152" s="7"/>
      <c r="AE152" s="7"/>
      <c r="AF152" s="7"/>
      <c r="AG152" s="7"/>
      <c r="AH152" s="13">
        <f t="shared" si="5"/>
        <v>0</v>
      </c>
      <c r="AI152" s="7"/>
      <c r="AJ152" s="7"/>
      <c r="AK152" s="7">
        <v>1</v>
      </c>
      <c r="AL152" s="7"/>
      <c r="AM152" s="7"/>
      <c r="AN152" s="7"/>
      <c r="AO152" s="7"/>
      <c r="AP152" s="7"/>
      <c r="AQ152" s="7"/>
      <c r="AR152" s="7"/>
      <c r="AS152" s="7"/>
      <c r="AT152" s="7"/>
      <c r="AU152" s="7"/>
      <c r="AV152" s="7"/>
      <c r="AW152" s="7"/>
      <c r="AX152" s="7"/>
      <c r="AY152" s="7"/>
      <c r="AZ152" s="7"/>
    </row>
    <row r="153" spans="1:52" ht="85" customHeight="1" x14ac:dyDescent="0.35">
      <c r="A153" s="9">
        <v>152</v>
      </c>
      <c r="B153" s="7">
        <v>80111600</v>
      </c>
      <c r="C153" s="40" t="s">
        <v>397</v>
      </c>
      <c r="D153" s="7" t="s">
        <v>83</v>
      </c>
      <c r="E153" s="7" t="s">
        <v>31</v>
      </c>
      <c r="F153" s="7" t="s">
        <v>20</v>
      </c>
      <c r="G153" s="7" t="s">
        <v>84</v>
      </c>
      <c r="H153" s="7" t="s">
        <v>84</v>
      </c>
      <c r="I153" s="7">
        <v>11</v>
      </c>
      <c r="J153" s="7" t="s">
        <v>85</v>
      </c>
      <c r="K153" s="7" t="s">
        <v>30</v>
      </c>
      <c r="L153" s="7"/>
      <c r="M153" s="41">
        <v>138688000</v>
      </c>
      <c r="N153" s="12"/>
      <c r="O153" s="12"/>
      <c r="P153" s="12"/>
      <c r="Q153" s="12"/>
      <c r="R153" s="12"/>
      <c r="S153" s="12"/>
      <c r="T153" s="12"/>
      <c r="U153" s="7" t="s">
        <v>398</v>
      </c>
      <c r="V153" s="7"/>
      <c r="W153" s="7" t="str">
        <f t="shared" si="4"/>
        <v/>
      </c>
      <c r="X153" s="7"/>
      <c r="Y153" s="7"/>
      <c r="Z153" s="7"/>
      <c r="AA153" s="7"/>
      <c r="AB153" s="7"/>
      <c r="AC153" s="7"/>
      <c r="AD153" s="7"/>
      <c r="AE153" s="7"/>
      <c r="AF153" s="7"/>
      <c r="AG153" s="7"/>
      <c r="AH153" s="13">
        <f t="shared" si="5"/>
        <v>0</v>
      </c>
      <c r="AI153" s="7"/>
      <c r="AJ153" s="7"/>
      <c r="AK153" s="7">
        <v>1</v>
      </c>
      <c r="AL153" s="7"/>
      <c r="AM153" s="7"/>
      <c r="AN153" s="7"/>
      <c r="AO153" s="7"/>
      <c r="AP153" s="7"/>
      <c r="AQ153" s="7"/>
      <c r="AR153" s="7"/>
      <c r="AS153" s="7"/>
      <c r="AT153" s="7"/>
      <c r="AU153" s="7"/>
      <c r="AV153" s="7"/>
      <c r="AW153" s="7"/>
      <c r="AX153" s="7"/>
      <c r="AY153" s="7"/>
      <c r="AZ153" s="7"/>
    </row>
    <row r="154" spans="1:52" ht="85" customHeight="1" x14ac:dyDescent="0.35">
      <c r="A154" s="9">
        <v>153</v>
      </c>
      <c r="B154" s="7">
        <v>80111600</v>
      </c>
      <c r="C154" s="40" t="s">
        <v>399</v>
      </c>
      <c r="D154" s="7" t="s">
        <v>83</v>
      </c>
      <c r="E154" s="7" t="s">
        <v>31</v>
      </c>
      <c r="F154" s="7" t="s">
        <v>20</v>
      </c>
      <c r="G154" s="7" t="s">
        <v>84</v>
      </c>
      <c r="H154" s="7" t="s">
        <v>84</v>
      </c>
      <c r="I154" s="7">
        <v>11</v>
      </c>
      <c r="J154" s="7" t="s">
        <v>85</v>
      </c>
      <c r="K154" s="7" t="s">
        <v>30</v>
      </c>
      <c r="L154" s="7" t="s">
        <v>292</v>
      </c>
      <c r="M154" s="41">
        <v>115566000</v>
      </c>
      <c r="N154" s="12"/>
      <c r="O154" s="12"/>
      <c r="P154" s="12"/>
      <c r="Q154" s="12"/>
      <c r="R154" s="12"/>
      <c r="S154" s="12"/>
      <c r="T154" s="12"/>
      <c r="U154" s="7" t="s">
        <v>400</v>
      </c>
      <c r="V154" s="7"/>
      <c r="W154" s="7" t="str">
        <f t="shared" si="4"/>
        <v/>
      </c>
      <c r="X154" s="7"/>
      <c r="Y154" s="7"/>
      <c r="Z154" s="7"/>
      <c r="AA154" s="7"/>
      <c r="AB154" s="7"/>
      <c r="AC154" s="7"/>
      <c r="AD154" s="7"/>
      <c r="AE154" s="7"/>
      <c r="AF154" s="7"/>
      <c r="AG154" s="7"/>
      <c r="AH154" s="13">
        <f t="shared" si="5"/>
        <v>0</v>
      </c>
      <c r="AI154" s="7"/>
      <c r="AJ154" s="7"/>
      <c r="AK154" s="7">
        <v>1</v>
      </c>
      <c r="AL154" s="7"/>
      <c r="AM154" s="7"/>
      <c r="AN154" s="7"/>
      <c r="AO154" s="7"/>
      <c r="AP154" s="7"/>
      <c r="AQ154" s="7"/>
      <c r="AR154" s="7"/>
      <c r="AS154" s="7"/>
      <c r="AT154" s="7"/>
      <c r="AU154" s="7"/>
      <c r="AV154" s="7"/>
      <c r="AW154" s="7"/>
      <c r="AX154" s="7"/>
      <c r="AY154" s="7"/>
      <c r="AZ154" s="7"/>
    </row>
    <row r="155" spans="1:52" ht="85" customHeight="1" x14ac:dyDescent="0.35">
      <c r="A155" s="9">
        <v>154</v>
      </c>
      <c r="B155" s="7">
        <v>80111600</v>
      </c>
      <c r="C155" s="40" t="s">
        <v>401</v>
      </c>
      <c r="D155" s="7" t="s">
        <v>83</v>
      </c>
      <c r="E155" s="7" t="s">
        <v>31</v>
      </c>
      <c r="F155" s="7" t="s">
        <v>20</v>
      </c>
      <c r="G155" s="7" t="s">
        <v>84</v>
      </c>
      <c r="H155" s="7" t="s">
        <v>84</v>
      </c>
      <c r="I155" s="7">
        <v>11</v>
      </c>
      <c r="J155" s="7" t="s">
        <v>85</v>
      </c>
      <c r="K155" s="7" t="s">
        <v>30</v>
      </c>
      <c r="L155" s="7"/>
      <c r="M155" s="41">
        <v>115566000</v>
      </c>
      <c r="N155" s="12"/>
      <c r="O155" s="12"/>
      <c r="P155" s="12"/>
      <c r="Q155" s="12"/>
      <c r="R155" s="12"/>
      <c r="S155" s="12"/>
      <c r="T155" s="12"/>
      <c r="U155" s="7" t="s">
        <v>402</v>
      </c>
      <c r="V155" s="7"/>
      <c r="W155" s="7" t="str">
        <f t="shared" si="4"/>
        <v/>
      </c>
      <c r="X155" s="7"/>
      <c r="Y155" s="7"/>
      <c r="Z155" s="7"/>
      <c r="AA155" s="7"/>
      <c r="AB155" s="7"/>
      <c r="AC155" s="7"/>
      <c r="AD155" s="7"/>
      <c r="AE155" s="7"/>
      <c r="AF155" s="7"/>
      <c r="AG155" s="7"/>
      <c r="AH155" s="13">
        <f t="shared" si="5"/>
        <v>0</v>
      </c>
      <c r="AI155" s="7"/>
      <c r="AJ155" s="7"/>
      <c r="AK155" s="7">
        <v>1</v>
      </c>
      <c r="AL155" s="7"/>
      <c r="AM155" s="7"/>
      <c r="AN155" s="7"/>
      <c r="AO155" s="7"/>
      <c r="AP155" s="7"/>
      <c r="AQ155" s="7"/>
      <c r="AR155" s="7"/>
      <c r="AS155" s="7"/>
      <c r="AT155" s="7"/>
      <c r="AU155" s="7"/>
      <c r="AV155" s="7"/>
      <c r="AW155" s="7"/>
      <c r="AX155" s="7"/>
      <c r="AY155" s="7"/>
      <c r="AZ155" s="7"/>
    </row>
    <row r="156" spans="1:52" ht="85" customHeight="1" x14ac:dyDescent="0.35">
      <c r="A156" s="9">
        <v>155</v>
      </c>
      <c r="B156" s="7">
        <v>80111600</v>
      </c>
      <c r="C156" s="40" t="s">
        <v>403</v>
      </c>
      <c r="D156" s="7" t="s">
        <v>83</v>
      </c>
      <c r="E156" s="7" t="s">
        <v>31</v>
      </c>
      <c r="F156" s="7" t="s">
        <v>20</v>
      </c>
      <c r="G156" s="7" t="s">
        <v>84</v>
      </c>
      <c r="H156" s="7" t="s">
        <v>84</v>
      </c>
      <c r="I156" s="7">
        <v>11</v>
      </c>
      <c r="J156" s="7" t="s">
        <v>85</v>
      </c>
      <c r="K156" s="7" t="s">
        <v>30</v>
      </c>
      <c r="L156" s="7"/>
      <c r="M156" s="41">
        <v>135300000</v>
      </c>
      <c r="N156" s="12"/>
      <c r="O156" s="12"/>
      <c r="P156" s="12"/>
      <c r="Q156" s="12"/>
      <c r="R156" s="12"/>
      <c r="S156" s="12"/>
      <c r="T156" s="12"/>
      <c r="U156" s="7"/>
      <c r="V156" s="7"/>
      <c r="W156" s="7" t="str">
        <f t="shared" si="4"/>
        <v/>
      </c>
      <c r="X156" s="7"/>
      <c r="Y156" s="7"/>
      <c r="Z156" s="7"/>
      <c r="AA156" s="7"/>
      <c r="AB156" s="7"/>
      <c r="AC156" s="7"/>
      <c r="AD156" s="7"/>
      <c r="AE156" s="7"/>
      <c r="AF156" s="7"/>
      <c r="AG156" s="7"/>
      <c r="AH156" s="13">
        <f t="shared" si="5"/>
        <v>0</v>
      </c>
      <c r="AI156" s="7"/>
      <c r="AJ156" s="7"/>
      <c r="AK156" s="7">
        <v>1</v>
      </c>
      <c r="AL156" s="7"/>
      <c r="AM156" s="7"/>
      <c r="AN156" s="7"/>
      <c r="AO156" s="7"/>
      <c r="AP156" s="7"/>
      <c r="AQ156" s="7"/>
      <c r="AR156" s="7"/>
      <c r="AS156" s="7"/>
      <c r="AT156" s="7"/>
      <c r="AU156" s="7"/>
      <c r="AV156" s="7"/>
      <c r="AW156" s="7"/>
      <c r="AX156" s="7"/>
      <c r="AY156" s="7"/>
      <c r="AZ156" s="7"/>
    </row>
    <row r="157" spans="1:52" ht="85" customHeight="1" x14ac:dyDescent="0.35">
      <c r="A157" s="9">
        <v>156</v>
      </c>
      <c r="B157" s="7">
        <v>80111600</v>
      </c>
      <c r="C157" s="40" t="s">
        <v>404</v>
      </c>
      <c r="D157" s="7" t="s">
        <v>83</v>
      </c>
      <c r="E157" s="7" t="s">
        <v>31</v>
      </c>
      <c r="F157" s="7" t="s">
        <v>20</v>
      </c>
      <c r="G157" s="7" t="s">
        <v>84</v>
      </c>
      <c r="H157" s="7" t="s">
        <v>84</v>
      </c>
      <c r="I157" s="7">
        <v>11</v>
      </c>
      <c r="J157" s="7" t="s">
        <v>85</v>
      </c>
      <c r="K157" s="7" t="s">
        <v>30</v>
      </c>
      <c r="L157" s="7" t="s">
        <v>298</v>
      </c>
      <c r="M157" s="41">
        <v>135300000</v>
      </c>
      <c r="N157" s="12"/>
      <c r="O157" s="12"/>
      <c r="P157" s="12"/>
      <c r="Q157" s="12"/>
      <c r="R157" s="12"/>
      <c r="S157" s="12"/>
      <c r="T157" s="12"/>
      <c r="U157" s="7" t="s">
        <v>1686</v>
      </c>
      <c r="V157" s="7"/>
      <c r="W157" s="7" t="str">
        <f t="shared" si="4"/>
        <v/>
      </c>
      <c r="X157" s="7"/>
      <c r="Y157" s="7"/>
      <c r="Z157" s="7"/>
      <c r="AA157" s="7"/>
      <c r="AB157" s="7"/>
      <c r="AC157" s="7"/>
      <c r="AD157" s="7"/>
      <c r="AE157" s="7"/>
      <c r="AF157" s="7"/>
      <c r="AG157" s="7"/>
      <c r="AH157" s="13">
        <f t="shared" si="5"/>
        <v>0</v>
      </c>
      <c r="AI157" s="7"/>
      <c r="AJ157" s="7"/>
      <c r="AK157" s="7">
        <v>1</v>
      </c>
      <c r="AL157" s="7"/>
      <c r="AM157" s="7"/>
      <c r="AN157" s="7"/>
      <c r="AO157" s="7"/>
      <c r="AP157" s="7"/>
      <c r="AQ157" s="7"/>
      <c r="AR157" s="7"/>
      <c r="AS157" s="7"/>
      <c r="AT157" s="7"/>
      <c r="AU157" s="7"/>
      <c r="AV157" s="7"/>
      <c r="AW157" s="7"/>
      <c r="AX157" s="7"/>
      <c r="AY157" s="7"/>
      <c r="AZ157" s="7"/>
    </row>
    <row r="158" spans="1:52" ht="85" customHeight="1" x14ac:dyDescent="0.35">
      <c r="A158" s="9">
        <v>157</v>
      </c>
      <c r="B158" s="7">
        <v>80111600</v>
      </c>
      <c r="C158" s="40" t="s">
        <v>405</v>
      </c>
      <c r="D158" s="7" t="s">
        <v>83</v>
      </c>
      <c r="E158" s="7" t="s">
        <v>31</v>
      </c>
      <c r="F158" s="7" t="s">
        <v>20</v>
      </c>
      <c r="G158" s="7" t="s">
        <v>84</v>
      </c>
      <c r="H158" s="7" t="s">
        <v>84</v>
      </c>
      <c r="I158" s="7">
        <v>11</v>
      </c>
      <c r="J158" s="7" t="s">
        <v>85</v>
      </c>
      <c r="K158" s="7" t="s">
        <v>30</v>
      </c>
      <c r="L158" s="7"/>
      <c r="M158" s="41">
        <v>138688000</v>
      </c>
      <c r="N158" s="12"/>
      <c r="O158" s="12"/>
      <c r="P158" s="12"/>
      <c r="Q158" s="12"/>
      <c r="R158" s="12"/>
      <c r="S158" s="12"/>
      <c r="T158" s="12"/>
      <c r="U158" s="7" t="s">
        <v>406</v>
      </c>
      <c r="V158" s="7"/>
      <c r="W158" s="7" t="str">
        <f t="shared" si="4"/>
        <v/>
      </c>
      <c r="X158" s="7"/>
      <c r="Y158" s="7"/>
      <c r="Z158" s="7"/>
      <c r="AA158" s="7"/>
      <c r="AB158" s="7"/>
      <c r="AC158" s="7"/>
      <c r="AD158" s="7"/>
      <c r="AE158" s="7"/>
      <c r="AF158" s="7"/>
      <c r="AG158" s="7"/>
      <c r="AH158" s="13">
        <f t="shared" si="5"/>
        <v>0</v>
      </c>
      <c r="AI158" s="7"/>
      <c r="AJ158" s="7"/>
      <c r="AK158" s="7">
        <v>1</v>
      </c>
      <c r="AL158" s="7"/>
      <c r="AM158" s="7"/>
      <c r="AN158" s="7"/>
      <c r="AO158" s="7"/>
      <c r="AP158" s="7"/>
      <c r="AQ158" s="7"/>
      <c r="AR158" s="7"/>
      <c r="AS158" s="7"/>
      <c r="AT158" s="7"/>
      <c r="AU158" s="7"/>
      <c r="AV158" s="7"/>
      <c r="AW158" s="7"/>
      <c r="AX158" s="7"/>
      <c r="AY158" s="7"/>
      <c r="AZ158" s="7"/>
    </row>
    <row r="159" spans="1:52" ht="85" customHeight="1" x14ac:dyDescent="0.35">
      <c r="A159" s="9">
        <v>158</v>
      </c>
      <c r="B159" s="7">
        <v>80111600</v>
      </c>
      <c r="C159" s="40" t="s">
        <v>407</v>
      </c>
      <c r="D159" s="7" t="s">
        <v>83</v>
      </c>
      <c r="E159" s="7" t="s">
        <v>31</v>
      </c>
      <c r="F159" s="7" t="s">
        <v>20</v>
      </c>
      <c r="G159" s="7" t="s">
        <v>84</v>
      </c>
      <c r="H159" s="7" t="s">
        <v>84</v>
      </c>
      <c r="I159" s="7">
        <v>11</v>
      </c>
      <c r="J159" s="7" t="s">
        <v>85</v>
      </c>
      <c r="K159" s="7" t="s">
        <v>30</v>
      </c>
      <c r="L159" s="7"/>
      <c r="M159" s="41">
        <v>115566000</v>
      </c>
      <c r="N159" s="12"/>
      <c r="O159" s="12"/>
      <c r="P159" s="12"/>
      <c r="Q159" s="12"/>
      <c r="R159" s="12"/>
      <c r="S159" s="12"/>
      <c r="T159" s="12"/>
      <c r="U159" s="7" t="s">
        <v>408</v>
      </c>
      <c r="V159" s="7"/>
      <c r="W159" s="7" t="str">
        <f t="shared" si="4"/>
        <v/>
      </c>
      <c r="X159" s="7"/>
      <c r="Y159" s="7"/>
      <c r="Z159" s="7"/>
      <c r="AA159" s="7"/>
      <c r="AB159" s="7"/>
      <c r="AC159" s="7"/>
      <c r="AD159" s="7"/>
      <c r="AE159" s="7"/>
      <c r="AF159" s="7"/>
      <c r="AG159" s="7"/>
      <c r="AH159" s="13">
        <f t="shared" si="5"/>
        <v>0</v>
      </c>
      <c r="AI159" s="7"/>
      <c r="AJ159" s="7"/>
      <c r="AK159" s="7">
        <v>1</v>
      </c>
      <c r="AL159" s="7"/>
      <c r="AM159" s="7"/>
      <c r="AN159" s="7"/>
      <c r="AO159" s="7"/>
      <c r="AP159" s="7"/>
      <c r="AQ159" s="7"/>
      <c r="AR159" s="7"/>
      <c r="AS159" s="7"/>
      <c r="AT159" s="7"/>
      <c r="AU159" s="7"/>
      <c r="AV159" s="7"/>
      <c r="AW159" s="7"/>
      <c r="AX159" s="7"/>
      <c r="AY159" s="7"/>
      <c r="AZ159" s="7"/>
    </row>
    <row r="160" spans="1:52" ht="85" customHeight="1" x14ac:dyDescent="0.35">
      <c r="A160" s="9">
        <v>159</v>
      </c>
      <c r="B160" s="7">
        <v>80111600</v>
      </c>
      <c r="C160" s="40" t="s">
        <v>409</v>
      </c>
      <c r="D160" s="7" t="s">
        <v>83</v>
      </c>
      <c r="E160" s="7" t="s">
        <v>31</v>
      </c>
      <c r="F160" s="7" t="s">
        <v>20</v>
      </c>
      <c r="G160" s="7" t="s">
        <v>84</v>
      </c>
      <c r="H160" s="7" t="s">
        <v>84</v>
      </c>
      <c r="I160" s="7">
        <v>11</v>
      </c>
      <c r="J160" s="7" t="s">
        <v>85</v>
      </c>
      <c r="K160" s="7" t="s">
        <v>30</v>
      </c>
      <c r="L160" s="7"/>
      <c r="M160" s="41">
        <v>112750000</v>
      </c>
      <c r="N160" s="12"/>
      <c r="O160" s="12"/>
      <c r="P160" s="12"/>
      <c r="Q160" s="12"/>
      <c r="R160" s="12"/>
      <c r="S160" s="12"/>
      <c r="T160" s="12"/>
      <c r="U160" s="7"/>
      <c r="V160" s="7"/>
      <c r="W160" s="7" t="str">
        <f t="shared" si="4"/>
        <v/>
      </c>
      <c r="X160" s="7"/>
      <c r="Y160" s="7"/>
      <c r="Z160" s="7"/>
      <c r="AA160" s="7"/>
      <c r="AB160" s="7"/>
      <c r="AC160" s="7"/>
      <c r="AD160" s="7"/>
      <c r="AE160" s="7"/>
      <c r="AF160" s="7"/>
      <c r="AG160" s="7"/>
      <c r="AH160" s="13">
        <f t="shared" si="5"/>
        <v>0</v>
      </c>
      <c r="AI160" s="7"/>
      <c r="AJ160" s="7"/>
      <c r="AK160" s="7">
        <v>1</v>
      </c>
      <c r="AL160" s="7"/>
      <c r="AM160" s="7"/>
      <c r="AN160" s="7"/>
      <c r="AO160" s="7"/>
      <c r="AP160" s="7"/>
      <c r="AQ160" s="7"/>
      <c r="AR160" s="7"/>
      <c r="AS160" s="7"/>
      <c r="AT160" s="7"/>
      <c r="AU160" s="7"/>
      <c r="AV160" s="7"/>
      <c r="AW160" s="7"/>
      <c r="AX160" s="7"/>
      <c r="AY160" s="7"/>
      <c r="AZ160" s="7"/>
    </row>
    <row r="161" spans="1:52" ht="85" customHeight="1" x14ac:dyDescent="0.35">
      <c r="A161" s="9">
        <v>160</v>
      </c>
      <c r="B161" s="7">
        <v>80111600</v>
      </c>
      <c r="C161" s="40" t="s">
        <v>410</v>
      </c>
      <c r="D161" s="7" t="s">
        <v>83</v>
      </c>
      <c r="E161" s="7" t="s">
        <v>31</v>
      </c>
      <c r="F161" s="7" t="s">
        <v>20</v>
      </c>
      <c r="G161" s="7" t="s">
        <v>84</v>
      </c>
      <c r="H161" s="7" t="s">
        <v>84</v>
      </c>
      <c r="I161" s="7">
        <v>9</v>
      </c>
      <c r="J161" s="7" t="s">
        <v>85</v>
      </c>
      <c r="K161" s="7" t="s">
        <v>30</v>
      </c>
      <c r="L161" s="7" t="s">
        <v>298</v>
      </c>
      <c r="M161" s="41">
        <v>78412500</v>
      </c>
      <c r="N161" s="12"/>
      <c r="O161" s="12"/>
      <c r="P161" s="12"/>
      <c r="Q161" s="12"/>
      <c r="R161" s="12"/>
      <c r="S161" s="12"/>
      <c r="T161" s="12"/>
      <c r="U161" s="7" t="s">
        <v>411</v>
      </c>
      <c r="V161" s="7"/>
      <c r="W161" s="7" t="str">
        <f t="shared" si="4"/>
        <v/>
      </c>
      <c r="X161" s="7"/>
      <c r="Y161" s="7"/>
      <c r="Z161" s="7"/>
      <c r="AA161" s="7"/>
      <c r="AB161" s="7"/>
      <c r="AC161" s="7"/>
      <c r="AD161" s="7"/>
      <c r="AE161" s="7"/>
      <c r="AF161" s="7"/>
      <c r="AG161" s="7"/>
      <c r="AH161" s="13">
        <f t="shared" si="5"/>
        <v>0</v>
      </c>
      <c r="AI161" s="7"/>
      <c r="AJ161" s="7"/>
      <c r="AK161" s="7">
        <v>1</v>
      </c>
      <c r="AL161" s="7"/>
      <c r="AM161" s="7"/>
      <c r="AN161" s="7"/>
      <c r="AO161" s="7"/>
      <c r="AP161" s="7"/>
      <c r="AQ161" s="7"/>
      <c r="AR161" s="7"/>
      <c r="AS161" s="7"/>
      <c r="AT161" s="7"/>
      <c r="AU161" s="7"/>
      <c r="AV161" s="7"/>
      <c r="AW161" s="7"/>
      <c r="AX161" s="7"/>
      <c r="AY161" s="7"/>
      <c r="AZ161" s="7"/>
    </row>
    <row r="162" spans="1:52" ht="85" customHeight="1" x14ac:dyDescent="0.35">
      <c r="A162" s="9">
        <v>161</v>
      </c>
      <c r="B162" s="7">
        <v>80111600</v>
      </c>
      <c r="C162" s="40" t="s">
        <v>412</v>
      </c>
      <c r="D162" s="7" t="s">
        <v>83</v>
      </c>
      <c r="E162" s="7" t="s">
        <v>31</v>
      </c>
      <c r="F162" s="7" t="s">
        <v>20</v>
      </c>
      <c r="G162" s="7" t="s">
        <v>84</v>
      </c>
      <c r="H162" s="7" t="s">
        <v>84</v>
      </c>
      <c r="I162" s="7">
        <v>11</v>
      </c>
      <c r="J162" s="7" t="s">
        <v>85</v>
      </c>
      <c r="K162" s="7" t="s">
        <v>30</v>
      </c>
      <c r="L162" s="7"/>
      <c r="M162" s="41">
        <v>138688000</v>
      </c>
      <c r="N162" s="12"/>
      <c r="O162" s="12"/>
      <c r="P162" s="12"/>
      <c r="Q162" s="12"/>
      <c r="R162" s="12"/>
      <c r="S162" s="12"/>
      <c r="T162" s="12"/>
      <c r="U162" s="7" t="s">
        <v>413</v>
      </c>
      <c r="V162" s="7"/>
      <c r="W162" s="7" t="str">
        <f t="shared" si="4"/>
        <v/>
      </c>
      <c r="X162" s="7"/>
      <c r="Y162" s="7"/>
      <c r="Z162" s="7"/>
      <c r="AA162" s="7"/>
      <c r="AB162" s="7"/>
      <c r="AC162" s="7"/>
      <c r="AD162" s="7"/>
      <c r="AE162" s="7"/>
      <c r="AF162" s="7"/>
      <c r="AG162" s="7"/>
      <c r="AH162" s="13">
        <f t="shared" si="5"/>
        <v>0</v>
      </c>
      <c r="AI162" s="7"/>
      <c r="AJ162" s="7"/>
      <c r="AK162" s="7">
        <v>1</v>
      </c>
      <c r="AL162" s="7"/>
      <c r="AM162" s="7"/>
      <c r="AN162" s="7"/>
      <c r="AO162" s="7"/>
      <c r="AP162" s="7"/>
      <c r="AQ162" s="7"/>
      <c r="AR162" s="7"/>
      <c r="AS162" s="7"/>
      <c r="AT162" s="7"/>
      <c r="AU162" s="7"/>
      <c r="AV162" s="7"/>
      <c r="AW162" s="7"/>
      <c r="AX162" s="7"/>
      <c r="AY162" s="7"/>
      <c r="AZ162" s="7"/>
    </row>
    <row r="163" spans="1:52" ht="85" customHeight="1" x14ac:dyDescent="0.35">
      <c r="A163" s="9">
        <v>162</v>
      </c>
      <c r="B163" s="7">
        <v>80111600</v>
      </c>
      <c r="C163" s="40" t="s">
        <v>414</v>
      </c>
      <c r="D163" s="7" t="s">
        <v>83</v>
      </c>
      <c r="E163" s="7" t="s">
        <v>31</v>
      </c>
      <c r="F163" s="7" t="s">
        <v>20</v>
      </c>
      <c r="G163" s="7" t="s">
        <v>84</v>
      </c>
      <c r="H163" s="7" t="s">
        <v>84</v>
      </c>
      <c r="I163" s="7">
        <v>11</v>
      </c>
      <c r="J163" s="7" t="s">
        <v>85</v>
      </c>
      <c r="K163" s="7" t="s">
        <v>30</v>
      </c>
      <c r="L163" s="7"/>
      <c r="M163" s="41">
        <v>127127000</v>
      </c>
      <c r="N163" s="12"/>
      <c r="O163" s="12"/>
      <c r="P163" s="12"/>
      <c r="Q163" s="12"/>
      <c r="R163" s="12"/>
      <c r="S163" s="12"/>
      <c r="T163" s="12"/>
      <c r="U163" s="7" t="s">
        <v>415</v>
      </c>
      <c r="V163" s="7"/>
      <c r="W163" s="7" t="str">
        <f t="shared" si="4"/>
        <v/>
      </c>
      <c r="X163" s="7"/>
      <c r="Y163" s="7"/>
      <c r="Z163" s="7"/>
      <c r="AA163" s="7"/>
      <c r="AB163" s="7"/>
      <c r="AC163" s="7"/>
      <c r="AD163" s="7"/>
      <c r="AE163" s="7"/>
      <c r="AF163" s="7"/>
      <c r="AG163" s="7"/>
      <c r="AH163" s="13">
        <f t="shared" si="5"/>
        <v>0</v>
      </c>
      <c r="AI163" s="7"/>
      <c r="AJ163" s="7"/>
      <c r="AK163" s="7">
        <v>1</v>
      </c>
      <c r="AL163" s="7"/>
      <c r="AM163" s="7"/>
      <c r="AN163" s="7"/>
      <c r="AO163" s="7"/>
      <c r="AP163" s="7"/>
      <c r="AQ163" s="7"/>
      <c r="AR163" s="7"/>
      <c r="AS163" s="7"/>
      <c r="AT163" s="7"/>
      <c r="AU163" s="7"/>
      <c r="AV163" s="7"/>
      <c r="AW163" s="7"/>
      <c r="AX163" s="7"/>
      <c r="AY163" s="7"/>
      <c r="AZ163" s="7"/>
    </row>
    <row r="164" spans="1:52" ht="85" customHeight="1" x14ac:dyDescent="0.35">
      <c r="A164" s="9">
        <v>163</v>
      </c>
      <c r="B164" s="7">
        <v>80111600</v>
      </c>
      <c r="C164" s="40" t="s">
        <v>416</v>
      </c>
      <c r="D164" s="7" t="s">
        <v>83</v>
      </c>
      <c r="E164" s="7" t="s">
        <v>31</v>
      </c>
      <c r="F164" s="7" t="s">
        <v>20</v>
      </c>
      <c r="G164" s="7" t="s">
        <v>84</v>
      </c>
      <c r="H164" s="7" t="s">
        <v>84</v>
      </c>
      <c r="I164" s="7">
        <v>11</v>
      </c>
      <c r="J164" s="7" t="s">
        <v>85</v>
      </c>
      <c r="K164" s="7" t="s">
        <v>30</v>
      </c>
      <c r="L164" s="7"/>
      <c r="M164" s="41">
        <v>57783000</v>
      </c>
      <c r="N164" s="12"/>
      <c r="O164" s="12"/>
      <c r="P164" s="12"/>
      <c r="Q164" s="12"/>
      <c r="R164" s="12"/>
      <c r="S164" s="12"/>
      <c r="T164" s="12"/>
      <c r="U164" s="7" t="s">
        <v>417</v>
      </c>
      <c r="V164" s="7"/>
      <c r="W164" s="7" t="str">
        <f t="shared" si="4"/>
        <v/>
      </c>
      <c r="X164" s="7"/>
      <c r="Y164" s="7"/>
      <c r="Z164" s="7"/>
      <c r="AA164" s="7"/>
      <c r="AB164" s="7"/>
      <c r="AC164" s="7"/>
      <c r="AD164" s="7"/>
      <c r="AE164" s="7"/>
      <c r="AF164" s="7"/>
      <c r="AG164" s="7"/>
      <c r="AH164" s="13">
        <f t="shared" si="5"/>
        <v>0</v>
      </c>
      <c r="AI164" s="7"/>
      <c r="AJ164" s="7"/>
      <c r="AK164" s="7">
        <v>1</v>
      </c>
      <c r="AL164" s="7"/>
      <c r="AM164" s="7"/>
      <c r="AN164" s="7"/>
      <c r="AO164" s="7"/>
      <c r="AP164" s="7"/>
      <c r="AQ164" s="7"/>
      <c r="AR164" s="7"/>
      <c r="AS164" s="7"/>
      <c r="AT164" s="7"/>
      <c r="AU164" s="7"/>
      <c r="AV164" s="7"/>
      <c r="AW164" s="7"/>
      <c r="AX164" s="7"/>
      <c r="AY164" s="7"/>
      <c r="AZ164" s="7"/>
    </row>
    <row r="165" spans="1:52" ht="85" customHeight="1" x14ac:dyDescent="0.35">
      <c r="A165" s="9">
        <v>164</v>
      </c>
      <c r="B165" s="7">
        <v>80111600</v>
      </c>
      <c r="C165" s="40" t="s">
        <v>418</v>
      </c>
      <c r="D165" s="7" t="s">
        <v>83</v>
      </c>
      <c r="E165" s="7" t="s">
        <v>31</v>
      </c>
      <c r="F165" s="7" t="s">
        <v>20</v>
      </c>
      <c r="G165" s="7" t="s">
        <v>84</v>
      </c>
      <c r="H165" s="7" t="s">
        <v>84</v>
      </c>
      <c r="I165" s="7">
        <v>11</v>
      </c>
      <c r="J165" s="7" t="s">
        <v>85</v>
      </c>
      <c r="K165" s="7" t="s">
        <v>30</v>
      </c>
      <c r="L165" s="7"/>
      <c r="M165" s="41">
        <v>127127000</v>
      </c>
      <c r="N165" s="12"/>
      <c r="O165" s="12"/>
      <c r="P165" s="12"/>
      <c r="Q165" s="12"/>
      <c r="R165" s="12"/>
      <c r="S165" s="12"/>
      <c r="T165" s="12"/>
      <c r="U165" s="7" t="s">
        <v>419</v>
      </c>
      <c r="V165" s="7"/>
      <c r="W165" s="7" t="str">
        <f t="shared" si="4"/>
        <v/>
      </c>
      <c r="X165" s="7"/>
      <c r="Y165" s="7"/>
      <c r="Z165" s="7"/>
      <c r="AA165" s="7"/>
      <c r="AB165" s="7"/>
      <c r="AC165" s="7"/>
      <c r="AD165" s="7"/>
      <c r="AE165" s="7"/>
      <c r="AF165" s="7"/>
      <c r="AG165" s="7"/>
      <c r="AH165" s="13">
        <f t="shared" si="5"/>
        <v>0</v>
      </c>
      <c r="AI165" s="7"/>
      <c r="AJ165" s="7"/>
      <c r="AK165" s="7">
        <v>1</v>
      </c>
      <c r="AL165" s="7"/>
      <c r="AM165" s="7"/>
      <c r="AN165" s="7"/>
      <c r="AO165" s="7"/>
      <c r="AP165" s="7"/>
      <c r="AQ165" s="7"/>
      <c r="AR165" s="7"/>
      <c r="AS165" s="7"/>
      <c r="AT165" s="7"/>
      <c r="AU165" s="7"/>
      <c r="AV165" s="7"/>
      <c r="AW165" s="7"/>
      <c r="AX165" s="7"/>
      <c r="AY165" s="7"/>
      <c r="AZ165" s="7"/>
    </row>
    <row r="166" spans="1:52" ht="85" customHeight="1" x14ac:dyDescent="0.35">
      <c r="A166" s="9">
        <v>165</v>
      </c>
      <c r="B166" s="7">
        <v>80111600</v>
      </c>
      <c r="C166" s="40" t="s">
        <v>420</v>
      </c>
      <c r="D166" s="7" t="s">
        <v>83</v>
      </c>
      <c r="E166" s="7" t="s">
        <v>31</v>
      </c>
      <c r="F166" s="7" t="s">
        <v>20</v>
      </c>
      <c r="G166" s="7" t="s">
        <v>84</v>
      </c>
      <c r="H166" s="7" t="s">
        <v>84</v>
      </c>
      <c r="I166" s="7">
        <v>11</v>
      </c>
      <c r="J166" s="7" t="s">
        <v>85</v>
      </c>
      <c r="K166" s="7" t="s">
        <v>30</v>
      </c>
      <c r="L166" s="7"/>
      <c r="M166" s="41">
        <v>135025000</v>
      </c>
      <c r="N166" s="12"/>
      <c r="O166" s="12"/>
      <c r="P166" s="12"/>
      <c r="Q166" s="12"/>
      <c r="R166" s="12"/>
      <c r="S166" s="12"/>
      <c r="T166" s="12"/>
      <c r="U166" s="7" t="s">
        <v>421</v>
      </c>
      <c r="V166" s="7"/>
      <c r="W166" s="7" t="str">
        <f t="shared" si="4"/>
        <v/>
      </c>
      <c r="X166" s="7"/>
      <c r="Y166" s="7"/>
      <c r="Z166" s="7"/>
      <c r="AA166" s="7"/>
      <c r="AB166" s="7"/>
      <c r="AC166" s="7"/>
      <c r="AD166" s="7"/>
      <c r="AE166" s="7"/>
      <c r="AF166" s="7"/>
      <c r="AG166" s="7"/>
      <c r="AH166" s="13">
        <f t="shared" si="5"/>
        <v>0</v>
      </c>
      <c r="AI166" s="7"/>
      <c r="AJ166" s="7"/>
      <c r="AK166" s="7">
        <v>1</v>
      </c>
      <c r="AL166" s="7"/>
      <c r="AM166" s="7"/>
      <c r="AN166" s="7"/>
      <c r="AO166" s="7"/>
      <c r="AP166" s="7"/>
      <c r="AQ166" s="7"/>
      <c r="AR166" s="7"/>
      <c r="AS166" s="7"/>
      <c r="AT166" s="7"/>
      <c r="AU166" s="7"/>
      <c r="AV166" s="7"/>
      <c r="AW166" s="7"/>
      <c r="AX166" s="7"/>
      <c r="AY166" s="7"/>
      <c r="AZ166" s="7"/>
    </row>
    <row r="167" spans="1:52" ht="85" customHeight="1" x14ac:dyDescent="0.35">
      <c r="A167" s="9">
        <v>166</v>
      </c>
      <c r="B167" s="7">
        <v>80111600</v>
      </c>
      <c r="C167" s="40" t="s">
        <v>422</v>
      </c>
      <c r="D167" s="7" t="s">
        <v>83</v>
      </c>
      <c r="E167" s="7" t="s">
        <v>31</v>
      </c>
      <c r="F167" s="7" t="s">
        <v>20</v>
      </c>
      <c r="G167" s="7" t="s">
        <v>84</v>
      </c>
      <c r="H167" s="7" t="s">
        <v>84</v>
      </c>
      <c r="I167" s="7">
        <v>11</v>
      </c>
      <c r="J167" s="7" t="s">
        <v>85</v>
      </c>
      <c r="K167" s="7" t="s">
        <v>30</v>
      </c>
      <c r="L167" s="7"/>
      <c r="M167" s="41">
        <v>115566000</v>
      </c>
      <c r="N167" s="12"/>
      <c r="O167" s="12"/>
      <c r="P167" s="12"/>
      <c r="Q167" s="12"/>
      <c r="R167" s="12"/>
      <c r="S167" s="12"/>
      <c r="T167" s="12"/>
      <c r="U167" s="7" t="s">
        <v>423</v>
      </c>
      <c r="V167" s="7"/>
      <c r="W167" s="7" t="str">
        <f t="shared" si="4"/>
        <v/>
      </c>
      <c r="X167" s="7"/>
      <c r="Y167" s="7"/>
      <c r="Z167" s="7"/>
      <c r="AA167" s="7"/>
      <c r="AB167" s="7"/>
      <c r="AC167" s="7"/>
      <c r="AD167" s="7"/>
      <c r="AE167" s="7"/>
      <c r="AF167" s="7"/>
      <c r="AG167" s="7"/>
      <c r="AH167" s="13">
        <f t="shared" si="5"/>
        <v>0</v>
      </c>
      <c r="AI167" s="7"/>
      <c r="AJ167" s="7"/>
      <c r="AK167" s="7">
        <v>1</v>
      </c>
      <c r="AL167" s="7"/>
      <c r="AM167" s="7"/>
      <c r="AN167" s="7"/>
      <c r="AO167" s="7"/>
      <c r="AP167" s="7"/>
      <c r="AQ167" s="7"/>
      <c r="AR167" s="7"/>
      <c r="AS167" s="7"/>
      <c r="AT167" s="7"/>
      <c r="AU167" s="7"/>
      <c r="AV167" s="7"/>
      <c r="AW167" s="7"/>
      <c r="AX167" s="7"/>
      <c r="AY167" s="7"/>
      <c r="AZ167" s="7"/>
    </row>
    <row r="168" spans="1:52" ht="85" customHeight="1" x14ac:dyDescent="0.35">
      <c r="A168" s="9">
        <v>167</v>
      </c>
      <c r="B168" s="7">
        <v>80111600</v>
      </c>
      <c r="C168" s="40" t="s">
        <v>424</v>
      </c>
      <c r="D168" s="7" t="s">
        <v>83</v>
      </c>
      <c r="E168" s="7" t="s">
        <v>31</v>
      </c>
      <c r="F168" s="7" t="s">
        <v>20</v>
      </c>
      <c r="G168" s="7" t="s">
        <v>84</v>
      </c>
      <c r="H168" s="7" t="s">
        <v>84</v>
      </c>
      <c r="I168" s="7">
        <v>11</v>
      </c>
      <c r="J168" s="7" t="s">
        <v>85</v>
      </c>
      <c r="K168" s="7" t="s">
        <v>30</v>
      </c>
      <c r="L168" s="7"/>
      <c r="M168" s="41">
        <v>132198000</v>
      </c>
      <c r="N168" s="12"/>
      <c r="O168" s="12"/>
      <c r="P168" s="12"/>
      <c r="Q168" s="12"/>
      <c r="R168" s="12"/>
      <c r="S168" s="12"/>
      <c r="T168" s="12"/>
      <c r="U168" s="7" t="s">
        <v>425</v>
      </c>
      <c r="V168" s="7"/>
      <c r="W168" s="7" t="str">
        <f t="shared" si="4"/>
        <v/>
      </c>
      <c r="X168" s="7"/>
      <c r="Y168" s="7"/>
      <c r="Z168" s="7"/>
      <c r="AA168" s="7"/>
      <c r="AB168" s="7"/>
      <c r="AC168" s="7"/>
      <c r="AD168" s="7"/>
      <c r="AE168" s="7"/>
      <c r="AF168" s="7"/>
      <c r="AG168" s="7"/>
      <c r="AH168" s="13">
        <f t="shared" si="5"/>
        <v>0</v>
      </c>
      <c r="AI168" s="7"/>
      <c r="AJ168" s="7"/>
      <c r="AK168" s="7">
        <v>1</v>
      </c>
      <c r="AL168" s="7"/>
      <c r="AM168" s="7"/>
      <c r="AN168" s="7"/>
      <c r="AO168" s="7"/>
      <c r="AP168" s="7"/>
      <c r="AQ168" s="7"/>
      <c r="AR168" s="7"/>
      <c r="AS168" s="7"/>
      <c r="AT168" s="7"/>
      <c r="AU168" s="7"/>
      <c r="AV168" s="7"/>
      <c r="AW168" s="7"/>
      <c r="AX168" s="7"/>
      <c r="AY168" s="7"/>
      <c r="AZ168" s="7"/>
    </row>
    <row r="169" spans="1:52" ht="85" customHeight="1" x14ac:dyDescent="0.35">
      <c r="A169" s="9">
        <v>168</v>
      </c>
      <c r="B169" s="7">
        <v>80111600</v>
      </c>
      <c r="C169" s="40" t="s">
        <v>426</v>
      </c>
      <c r="D169" s="7" t="s">
        <v>83</v>
      </c>
      <c r="E169" s="7" t="s">
        <v>31</v>
      </c>
      <c r="F169" s="7" t="s">
        <v>20</v>
      </c>
      <c r="G169" s="7" t="s">
        <v>84</v>
      </c>
      <c r="H169" s="7" t="s">
        <v>84</v>
      </c>
      <c r="I169" s="7">
        <v>11</v>
      </c>
      <c r="J169" s="7" t="s">
        <v>85</v>
      </c>
      <c r="K169" s="7" t="s">
        <v>30</v>
      </c>
      <c r="L169" s="7"/>
      <c r="M169" s="41">
        <v>98230000</v>
      </c>
      <c r="N169" s="12"/>
      <c r="O169" s="12"/>
      <c r="P169" s="12"/>
      <c r="Q169" s="12"/>
      <c r="R169" s="12"/>
      <c r="S169" s="12"/>
      <c r="T169" s="12"/>
      <c r="U169" s="7" t="s">
        <v>427</v>
      </c>
      <c r="V169" s="7"/>
      <c r="W169" s="7" t="str">
        <f t="shared" si="4"/>
        <v/>
      </c>
      <c r="X169" s="7"/>
      <c r="Y169" s="7"/>
      <c r="Z169" s="7"/>
      <c r="AA169" s="7"/>
      <c r="AB169" s="7"/>
      <c r="AC169" s="7"/>
      <c r="AD169" s="7"/>
      <c r="AE169" s="7"/>
      <c r="AF169" s="7"/>
      <c r="AG169" s="7"/>
      <c r="AH169" s="13">
        <f t="shared" si="5"/>
        <v>0</v>
      </c>
      <c r="AI169" s="7"/>
      <c r="AJ169" s="7"/>
      <c r="AK169" s="7">
        <v>1</v>
      </c>
      <c r="AL169" s="7"/>
      <c r="AM169" s="7"/>
      <c r="AN169" s="7"/>
      <c r="AO169" s="7"/>
      <c r="AP169" s="7"/>
      <c r="AQ169" s="7"/>
      <c r="AR169" s="7"/>
      <c r="AS169" s="7"/>
      <c r="AT169" s="7"/>
      <c r="AU169" s="7"/>
      <c r="AV169" s="7"/>
      <c r="AW169" s="7"/>
      <c r="AX169" s="7"/>
      <c r="AY169" s="7"/>
      <c r="AZ169" s="7"/>
    </row>
    <row r="170" spans="1:52" ht="85" customHeight="1" x14ac:dyDescent="0.35">
      <c r="A170" s="9">
        <v>169</v>
      </c>
      <c r="B170" s="7">
        <v>80111600</v>
      </c>
      <c r="C170" s="40" t="s">
        <v>428</v>
      </c>
      <c r="D170" s="7" t="s">
        <v>83</v>
      </c>
      <c r="E170" s="7" t="s">
        <v>31</v>
      </c>
      <c r="F170" s="7" t="s">
        <v>20</v>
      </c>
      <c r="G170" s="7" t="s">
        <v>84</v>
      </c>
      <c r="H170" s="7" t="s">
        <v>84</v>
      </c>
      <c r="I170" s="7">
        <v>11</v>
      </c>
      <c r="J170" s="7" t="s">
        <v>85</v>
      </c>
      <c r="K170" s="7" t="s">
        <v>30</v>
      </c>
      <c r="L170" s="7" t="s">
        <v>289</v>
      </c>
      <c r="M170" s="41">
        <v>115566000</v>
      </c>
      <c r="N170" s="12"/>
      <c r="O170" s="12"/>
      <c r="P170" s="12"/>
      <c r="Q170" s="12"/>
      <c r="R170" s="12"/>
      <c r="S170" s="12"/>
      <c r="T170" s="12"/>
      <c r="U170" s="7" t="s">
        <v>429</v>
      </c>
      <c r="V170" s="7"/>
      <c r="W170" s="7" t="str">
        <f t="shared" si="4"/>
        <v/>
      </c>
      <c r="X170" s="7"/>
      <c r="Y170" s="7"/>
      <c r="Z170" s="7"/>
      <c r="AA170" s="7"/>
      <c r="AB170" s="7"/>
      <c r="AC170" s="7"/>
      <c r="AD170" s="7"/>
      <c r="AE170" s="7"/>
      <c r="AF170" s="7"/>
      <c r="AG170" s="7"/>
      <c r="AH170" s="13">
        <f t="shared" si="5"/>
        <v>0</v>
      </c>
      <c r="AI170" s="7"/>
      <c r="AJ170" s="7"/>
      <c r="AK170" s="7">
        <v>1</v>
      </c>
      <c r="AL170" s="7"/>
      <c r="AM170" s="7"/>
      <c r="AN170" s="7"/>
      <c r="AO170" s="7"/>
      <c r="AP170" s="7"/>
      <c r="AQ170" s="7"/>
      <c r="AR170" s="7"/>
      <c r="AS170" s="7"/>
      <c r="AT170" s="7"/>
      <c r="AU170" s="7"/>
      <c r="AV170" s="7"/>
      <c r="AW170" s="7"/>
      <c r="AX170" s="7"/>
      <c r="AY170" s="7"/>
      <c r="AZ170" s="7"/>
    </row>
    <row r="171" spans="1:52" ht="85" customHeight="1" x14ac:dyDescent="0.35">
      <c r="A171" s="9">
        <v>170</v>
      </c>
      <c r="B171" s="7">
        <v>80111600</v>
      </c>
      <c r="C171" s="40" t="s">
        <v>430</v>
      </c>
      <c r="D171" s="7" t="s">
        <v>83</v>
      </c>
      <c r="E171" s="7" t="s">
        <v>31</v>
      </c>
      <c r="F171" s="7" t="s">
        <v>20</v>
      </c>
      <c r="G171" s="7" t="s">
        <v>84</v>
      </c>
      <c r="H171" s="7" t="s">
        <v>84</v>
      </c>
      <c r="I171" s="7">
        <v>11</v>
      </c>
      <c r="J171" s="7" t="s">
        <v>85</v>
      </c>
      <c r="K171" s="7" t="s">
        <v>30</v>
      </c>
      <c r="L171" s="7"/>
      <c r="M171" s="41">
        <v>138688000</v>
      </c>
      <c r="N171" s="12"/>
      <c r="O171" s="12"/>
      <c r="P171" s="12"/>
      <c r="Q171" s="12"/>
      <c r="R171" s="12"/>
      <c r="S171" s="12"/>
      <c r="T171" s="12"/>
      <c r="U171" s="7" t="s">
        <v>431</v>
      </c>
      <c r="V171" s="7"/>
      <c r="W171" s="7" t="str">
        <f t="shared" si="4"/>
        <v/>
      </c>
      <c r="X171" s="7"/>
      <c r="Y171" s="7"/>
      <c r="Z171" s="7"/>
      <c r="AA171" s="7"/>
      <c r="AB171" s="7"/>
      <c r="AC171" s="7"/>
      <c r="AD171" s="7"/>
      <c r="AE171" s="7"/>
      <c r="AF171" s="7"/>
      <c r="AG171" s="7"/>
      <c r="AH171" s="13">
        <f t="shared" si="5"/>
        <v>0</v>
      </c>
      <c r="AI171" s="7"/>
      <c r="AJ171" s="7"/>
      <c r="AK171" s="7">
        <v>1</v>
      </c>
      <c r="AL171" s="7"/>
      <c r="AM171" s="7"/>
      <c r="AN171" s="7"/>
      <c r="AO171" s="7"/>
      <c r="AP171" s="7"/>
      <c r="AQ171" s="7"/>
      <c r="AR171" s="7"/>
      <c r="AS171" s="7"/>
      <c r="AT171" s="7"/>
      <c r="AU171" s="7"/>
      <c r="AV171" s="7"/>
      <c r="AW171" s="7"/>
      <c r="AX171" s="7"/>
      <c r="AY171" s="7"/>
      <c r="AZ171" s="7"/>
    </row>
    <row r="172" spans="1:52" ht="85" customHeight="1" x14ac:dyDescent="0.35">
      <c r="A172" s="9">
        <v>171</v>
      </c>
      <c r="B172" s="7">
        <v>80111600</v>
      </c>
      <c r="C172" s="40" t="s">
        <v>432</v>
      </c>
      <c r="D172" s="7" t="s">
        <v>83</v>
      </c>
      <c r="E172" s="7" t="s">
        <v>31</v>
      </c>
      <c r="F172" s="7" t="s">
        <v>20</v>
      </c>
      <c r="G172" s="7" t="s">
        <v>84</v>
      </c>
      <c r="H172" s="7" t="s">
        <v>84</v>
      </c>
      <c r="I172" s="7">
        <v>11</v>
      </c>
      <c r="J172" s="7" t="s">
        <v>85</v>
      </c>
      <c r="K172" s="7" t="s">
        <v>30</v>
      </c>
      <c r="L172" s="7"/>
      <c r="M172" s="41">
        <v>138688000</v>
      </c>
      <c r="N172" s="12"/>
      <c r="O172" s="12"/>
      <c r="P172" s="12"/>
      <c r="Q172" s="12"/>
      <c r="R172" s="12"/>
      <c r="S172" s="12"/>
      <c r="T172" s="12"/>
      <c r="U172" s="7" t="s">
        <v>433</v>
      </c>
      <c r="V172" s="7"/>
      <c r="W172" s="7" t="str">
        <f t="shared" si="4"/>
        <v/>
      </c>
      <c r="X172" s="7"/>
      <c r="Y172" s="7"/>
      <c r="Z172" s="7"/>
      <c r="AA172" s="7"/>
      <c r="AB172" s="7"/>
      <c r="AC172" s="7"/>
      <c r="AD172" s="7"/>
      <c r="AE172" s="7"/>
      <c r="AF172" s="7"/>
      <c r="AG172" s="7"/>
      <c r="AH172" s="13">
        <f t="shared" si="5"/>
        <v>0</v>
      </c>
      <c r="AI172" s="7"/>
      <c r="AJ172" s="7"/>
      <c r="AK172" s="7">
        <v>1</v>
      </c>
      <c r="AL172" s="7"/>
      <c r="AM172" s="7"/>
      <c r="AN172" s="7"/>
      <c r="AO172" s="7"/>
      <c r="AP172" s="7"/>
      <c r="AQ172" s="7"/>
      <c r="AR172" s="7"/>
      <c r="AS172" s="7"/>
      <c r="AT172" s="7"/>
      <c r="AU172" s="7"/>
      <c r="AV172" s="7"/>
      <c r="AW172" s="7"/>
      <c r="AX172" s="7"/>
      <c r="AY172" s="7"/>
      <c r="AZ172" s="7"/>
    </row>
    <row r="173" spans="1:52" ht="85" customHeight="1" x14ac:dyDescent="0.35">
      <c r="A173" s="9">
        <v>172</v>
      </c>
      <c r="B173" s="7">
        <v>80111600</v>
      </c>
      <c r="C173" s="40" t="s">
        <v>434</v>
      </c>
      <c r="D173" s="7" t="s">
        <v>83</v>
      </c>
      <c r="E173" s="7" t="s">
        <v>31</v>
      </c>
      <c r="F173" s="7" t="s">
        <v>20</v>
      </c>
      <c r="G173" s="7" t="s">
        <v>84</v>
      </c>
      <c r="H173" s="7" t="s">
        <v>84</v>
      </c>
      <c r="I173" s="7">
        <v>11</v>
      </c>
      <c r="J173" s="7" t="s">
        <v>85</v>
      </c>
      <c r="K173" s="7" t="s">
        <v>30</v>
      </c>
      <c r="L173" s="7"/>
      <c r="M173" s="41">
        <v>138688000</v>
      </c>
      <c r="N173" s="12"/>
      <c r="O173" s="12"/>
      <c r="P173" s="12"/>
      <c r="Q173" s="12"/>
      <c r="R173" s="12"/>
      <c r="S173" s="12"/>
      <c r="T173" s="12"/>
      <c r="U173" s="7" t="s">
        <v>435</v>
      </c>
      <c r="V173" s="7"/>
      <c r="W173" s="7" t="str">
        <f t="shared" si="4"/>
        <v/>
      </c>
      <c r="X173" s="7"/>
      <c r="Y173" s="7"/>
      <c r="Z173" s="7"/>
      <c r="AA173" s="7"/>
      <c r="AB173" s="7"/>
      <c r="AC173" s="7"/>
      <c r="AD173" s="7"/>
      <c r="AE173" s="7"/>
      <c r="AF173" s="7"/>
      <c r="AG173" s="7"/>
      <c r="AH173" s="13">
        <f t="shared" si="5"/>
        <v>0</v>
      </c>
      <c r="AI173" s="7"/>
      <c r="AJ173" s="7"/>
      <c r="AK173" s="7">
        <v>1</v>
      </c>
      <c r="AL173" s="7"/>
      <c r="AM173" s="7"/>
      <c r="AN173" s="7"/>
      <c r="AO173" s="7"/>
      <c r="AP173" s="7"/>
      <c r="AQ173" s="7"/>
      <c r="AR173" s="7"/>
      <c r="AS173" s="7"/>
      <c r="AT173" s="7"/>
      <c r="AU173" s="7"/>
      <c r="AV173" s="7"/>
      <c r="AW173" s="7"/>
      <c r="AX173" s="7"/>
      <c r="AY173" s="7"/>
      <c r="AZ173" s="7"/>
    </row>
    <row r="174" spans="1:52" ht="85" customHeight="1" x14ac:dyDescent="0.35">
      <c r="A174" s="9">
        <v>173</v>
      </c>
      <c r="B174" s="7">
        <v>80111600</v>
      </c>
      <c r="C174" s="40" t="s">
        <v>436</v>
      </c>
      <c r="D174" s="7" t="s">
        <v>83</v>
      </c>
      <c r="E174" s="7" t="s">
        <v>31</v>
      </c>
      <c r="F174" s="7" t="s">
        <v>20</v>
      </c>
      <c r="G174" s="7" t="s">
        <v>84</v>
      </c>
      <c r="H174" s="7" t="s">
        <v>84</v>
      </c>
      <c r="I174" s="7">
        <v>11</v>
      </c>
      <c r="J174" s="7" t="s">
        <v>85</v>
      </c>
      <c r="K174" s="7" t="s">
        <v>30</v>
      </c>
      <c r="L174" s="7"/>
      <c r="M174" s="41">
        <v>135300000</v>
      </c>
      <c r="N174" s="12"/>
      <c r="O174" s="12"/>
      <c r="P174" s="12"/>
      <c r="Q174" s="12"/>
      <c r="R174" s="12"/>
      <c r="S174" s="12"/>
      <c r="T174" s="12"/>
      <c r="U174" s="7"/>
      <c r="V174" s="7"/>
      <c r="W174" s="7" t="str">
        <f t="shared" si="4"/>
        <v/>
      </c>
      <c r="X174" s="7"/>
      <c r="Y174" s="7"/>
      <c r="Z174" s="7"/>
      <c r="AA174" s="7"/>
      <c r="AB174" s="7"/>
      <c r="AC174" s="7"/>
      <c r="AD174" s="7"/>
      <c r="AE174" s="7"/>
      <c r="AF174" s="7"/>
      <c r="AG174" s="7"/>
      <c r="AH174" s="13">
        <f t="shared" si="5"/>
        <v>0</v>
      </c>
      <c r="AI174" s="7"/>
      <c r="AJ174" s="7"/>
      <c r="AK174" s="7">
        <v>1</v>
      </c>
      <c r="AL174" s="7"/>
      <c r="AM174" s="7"/>
      <c r="AN174" s="7"/>
      <c r="AO174" s="7"/>
      <c r="AP174" s="7"/>
      <c r="AQ174" s="7"/>
      <c r="AR174" s="7"/>
      <c r="AS174" s="7"/>
      <c r="AT174" s="7"/>
      <c r="AU174" s="7"/>
      <c r="AV174" s="7"/>
      <c r="AW174" s="7"/>
      <c r="AX174" s="7"/>
      <c r="AY174" s="7"/>
      <c r="AZ174" s="7"/>
    </row>
    <row r="175" spans="1:52" ht="85" customHeight="1" x14ac:dyDescent="0.35">
      <c r="A175" s="9">
        <v>174</v>
      </c>
      <c r="B175" s="7">
        <v>80111600</v>
      </c>
      <c r="C175" s="40" t="s">
        <v>437</v>
      </c>
      <c r="D175" s="7" t="s">
        <v>83</v>
      </c>
      <c r="E175" s="7" t="s">
        <v>31</v>
      </c>
      <c r="F175" s="7" t="s">
        <v>20</v>
      </c>
      <c r="G175" s="7" t="s">
        <v>84</v>
      </c>
      <c r="H175" s="7" t="s">
        <v>84</v>
      </c>
      <c r="I175" s="7">
        <v>9</v>
      </c>
      <c r="J175" s="7" t="s">
        <v>85</v>
      </c>
      <c r="K175" s="7" t="s">
        <v>30</v>
      </c>
      <c r="L175" s="7" t="s">
        <v>298</v>
      </c>
      <c r="M175" s="41">
        <v>81000000</v>
      </c>
      <c r="N175" s="12"/>
      <c r="O175" s="12"/>
      <c r="P175" s="12"/>
      <c r="Q175" s="12"/>
      <c r="R175" s="12"/>
      <c r="S175" s="12"/>
      <c r="T175" s="12"/>
      <c r="U175" s="7" t="s">
        <v>438</v>
      </c>
      <c r="V175" s="7"/>
      <c r="W175" s="7" t="str">
        <f t="shared" si="4"/>
        <v/>
      </c>
      <c r="X175" s="7"/>
      <c r="Y175" s="7"/>
      <c r="Z175" s="7"/>
      <c r="AA175" s="7"/>
      <c r="AB175" s="7"/>
      <c r="AC175" s="7"/>
      <c r="AD175" s="7"/>
      <c r="AE175" s="7"/>
      <c r="AF175" s="7"/>
      <c r="AG175" s="7"/>
      <c r="AH175" s="13">
        <f t="shared" si="5"/>
        <v>0</v>
      </c>
      <c r="AI175" s="7"/>
      <c r="AJ175" s="7"/>
      <c r="AK175" s="7">
        <v>1</v>
      </c>
      <c r="AL175" s="7"/>
      <c r="AM175" s="7"/>
      <c r="AN175" s="7"/>
      <c r="AO175" s="7"/>
      <c r="AP175" s="7"/>
      <c r="AQ175" s="7"/>
      <c r="AR175" s="7"/>
      <c r="AS175" s="7"/>
      <c r="AT175" s="7"/>
      <c r="AU175" s="7"/>
      <c r="AV175" s="7"/>
      <c r="AW175" s="7"/>
      <c r="AX175" s="7"/>
      <c r="AY175" s="7"/>
      <c r="AZ175" s="7"/>
    </row>
    <row r="176" spans="1:52" ht="85" customHeight="1" x14ac:dyDescent="0.35">
      <c r="A176" s="9">
        <v>175</v>
      </c>
      <c r="B176" s="7">
        <v>80111600</v>
      </c>
      <c r="C176" s="40" t="s">
        <v>439</v>
      </c>
      <c r="D176" s="7" t="s">
        <v>83</v>
      </c>
      <c r="E176" s="7" t="s">
        <v>31</v>
      </c>
      <c r="F176" s="7" t="s">
        <v>20</v>
      </c>
      <c r="G176" s="7" t="s">
        <v>84</v>
      </c>
      <c r="H176" s="7" t="s">
        <v>84</v>
      </c>
      <c r="I176" s="7">
        <v>11</v>
      </c>
      <c r="J176" s="7" t="s">
        <v>85</v>
      </c>
      <c r="K176" s="7" t="s">
        <v>30</v>
      </c>
      <c r="L176" s="7"/>
      <c r="M176" s="41">
        <v>115566000</v>
      </c>
      <c r="N176" s="12"/>
      <c r="O176" s="12"/>
      <c r="P176" s="12"/>
      <c r="Q176" s="12"/>
      <c r="R176" s="12"/>
      <c r="S176" s="12"/>
      <c r="T176" s="12"/>
      <c r="U176" s="7" t="s">
        <v>440</v>
      </c>
      <c r="V176" s="7"/>
      <c r="W176" s="7" t="str">
        <f t="shared" si="4"/>
        <v/>
      </c>
      <c r="X176" s="7"/>
      <c r="Y176" s="7"/>
      <c r="Z176" s="7"/>
      <c r="AA176" s="7"/>
      <c r="AB176" s="7"/>
      <c r="AC176" s="7"/>
      <c r="AD176" s="7"/>
      <c r="AE176" s="7"/>
      <c r="AF176" s="7"/>
      <c r="AG176" s="7"/>
      <c r="AH176" s="13">
        <f t="shared" si="5"/>
        <v>0</v>
      </c>
      <c r="AI176" s="7"/>
      <c r="AJ176" s="7"/>
      <c r="AK176" s="7">
        <v>1</v>
      </c>
      <c r="AL176" s="7"/>
      <c r="AM176" s="7"/>
      <c r="AN176" s="7"/>
      <c r="AO176" s="7"/>
      <c r="AP176" s="7"/>
      <c r="AQ176" s="7"/>
      <c r="AR176" s="7"/>
      <c r="AS176" s="7"/>
      <c r="AT176" s="7"/>
      <c r="AU176" s="7"/>
      <c r="AV176" s="7"/>
      <c r="AW176" s="7"/>
      <c r="AX176" s="7"/>
      <c r="AY176" s="7"/>
      <c r="AZ176" s="7"/>
    </row>
    <row r="177" spans="1:52" ht="85" customHeight="1" x14ac:dyDescent="0.35">
      <c r="A177" s="9">
        <v>176</v>
      </c>
      <c r="B177" s="7">
        <v>80111600</v>
      </c>
      <c r="C177" s="40" t="s">
        <v>441</v>
      </c>
      <c r="D177" s="7" t="s">
        <v>83</v>
      </c>
      <c r="E177" s="7" t="s">
        <v>31</v>
      </c>
      <c r="F177" s="7" t="s">
        <v>20</v>
      </c>
      <c r="G177" s="7" t="s">
        <v>84</v>
      </c>
      <c r="H177" s="7" t="s">
        <v>84</v>
      </c>
      <c r="I177" s="7">
        <v>11</v>
      </c>
      <c r="J177" s="7" t="s">
        <v>85</v>
      </c>
      <c r="K177" s="7" t="s">
        <v>30</v>
      </c>
      <c r="L177" s="7" t="s">
        <v>298</v>
      </c>
      <c r="M177" s="41">
        <v>63558000</v>
      </c>
      <c r="N177" s="12"/>
      <c r="O177" s="12"/>
      <c r="P177" s="12"/>
      <c r="Q177" s="12"/>
      <c r="R177" s="12"/>
      <c r="S177" s="12"/>
      <c r="T177" s="12"/>
      <c r="U177" s="7" t="s">
        <v>442</v>
      </c>
      <c r="V177" s="7"/>
      <c r="W177" s="7" t="str">
        <f t="shared" si="4"/>
        <v/>
      </c>
      <c r="X177" s="7"/>
      <c r="Y177" s="7"/>
      <c r="Z177" s="7"/>
      <c r="AA177" s="7"/>
      <c r="AB177" s="7"/>
      <c r="AC177" s="7"/>
      <c r="AD177" s="7"/>
      <c r="AE177" s="7"/>
      <c r="AF177" s="7"/>
      <c r="AG177" s="7"/>
      <c r="AH177" s="13">
        <f t="shared" si="5"/>
        <v>0</v>
      </c>
      <c r="AI177" s="7"/>
      <c r="AJ177" s="7"/>
      <c r="AK177" s="7">
        <v>1</v>
      </c>
      <c r="AL177" s="7"/>
      <c r="AM177" s="7"/>
      <c r="AN177" s="7"/>
      <c r="AO177" s="7"/>
      <c r="AP177" s="7"/>
      <c r="AQ177" s="7"/>
      <c r="AR177" s="7"/>
      <c r="AS177" s="7"/>
      <c r="AT177" s="7"/>
      <c r="AU177" s="7"/>
      <c r="AV177" s="7"/>
      <c r="AW177" s="7"/>
      <c r="AX177" s="7"/>
      <c r="AY177" s="7"/>
      <c r="AZ177" s="7"/>
    </row>
    <row r="178" spans="1:52" ht="85" customHeight="1" x14ac:dyDescent="0.35">
      <c r="A178" s="9">
        <v>177</v>
      </c>
      <c r="B178" s="7">
        <v>80111600</v>
      </c>
      <c r="C178" s="40" t="s">
        <v>443</v>
      </c>
      <c r="D178" s="7" t="s">
        <v>83</v>
      </c>
      <c r="E178" s="7" t="s">
        <v>31</v>
      </c>
      <c r="F178" s="7" t="s">
        <v>20</v>
      </c>
      <c r="G178" s="7" t="s">
        <v>84</v>
      </c>
      <c r="H178" s="7" t="s">
        <v>84</v>
      </c>
      <c r="I178" s="7">
        <v>9</v>
      </c>
      <c r="J178" s="7" t="s">
        <v>85</v>
      </c>
      <c r="K178" s="7" t="s">
        <v>30</v>
      </c>
      <c r="L178" s="7" t="s">
        <v>298</v>
      </c>
      <c r="M178" s="41">
        <v>40500000</v>
      </c>
      <c r="N178" s="12"/>
      <c r="O178" s="12"/>
      <c r="P178" s="12"/>
      <c r="Q178" s="12"/>
      <c r="R178" s="12"/>
      <c r="S178" s="12"/>
      <c r="T178" s="12"/>
      <c r="U178" s="7" t="s">
        <v>444</v>
      </c>
      <c r="V178" s="7"/>
      <c r="W178" s="7" t="str">
        <f t="shared" si="4"/>
        <v/>
      </c>
      <c r="X178" s="7"/>
      <c r="Y178" s="7"/>
      <c r="Z178" s="7"/>
      <c r="AA178" s="7"/>
      <c r="AB178" s="7"/>
      <c r="AC178" s="7"/>
      <c r="AD178" s="7"/>
      <c r="AE178" s="7"/>
      <c r="AF178" s="7"/>
      <c r="AG178" s="7"/>
      <c r="AH178" s="13">
        <f t="shared" si="5"/>
        <v>0</v>
      </c>
      <c r="AI178" s="7"/>
      <c r="AJ178" s="7"/>
      <c r="AK178" s="7">
        <v>1</v>
      </c>
      <c r="AL178" s="7"/>
      <c r="AM178" s="7"/>
      <c r="AN178" s="7"/>
      <c r="AO178" s="7"/>
      <c r="AP178" s="7"/>
      <c r="AQ178" s="7"/>
      <c r="AR178" s="7"/>
      <c r="AS178" s="7"/>
      <c r="AT178" s="7"/>
      <c r="AU178" s="7"/>
      <c r="AV178" s="7"/>
      <c r="AW178" s="7"/>
      <c r="AX178" s="7"/>
      <c r="AY178" s="7"/>
      <c r="AZ178" s="7"/>
    </row>
    <row r="179" spans="1:52" ht="85" customHeight="1" x14ac:dyDescent="0.35">
      <c r="A179" s="9">
        <v>178</v>
      </c>
      <c r="B179" s="7">
        <v>80111600</v>
      </c>
      <c r="C179" s="40" t="s">
        <v>445</v>
      </c>
      <c r="D179" s="7" t="s">
        <v>83</v>
      </c>
      <c r="E179" s="7" t="s">
        <v>31</v>
      </c>
      <c r="F179" s="7" t="s">
        <v>20</v>
      </c>
      <c r="G179" s="7" t="s">
        <v>84</v>
      </c>
      <c r="H179" s="7" t="s">
        <v>84</v>
      </c>
      <c r="I179" s="7">
        <v>11</v>
      </c>
      <c r="J179" s="7" t="s">
        <v>85</v>
      </c>
      <c r="K179" s="7" t="s">
        <v>30</v>
      </c>
      <c r="L179" s="7"/>
      <c r="M179" s="41">
        <v>95837500</v>
      </c>
      <c r="N179" s="12"/>
      <c r="O179" s="12"/>
      <c r="P179" s="12"/>
      <c r="Q179" s="12"/>
      <c r="R179" s="12"/>
      <c r="S179" s="12"/>
      <c r="T179" s="12"/>
      <c r="U179" s="7"/>
      <c r="V179" s="7"/>
      <c r="W179" s="7" t="str">
        <f t="shared" si="4"/>
        <v/>
      </c>
      <c r="X179" s="7"/>
      <c r="Y179" s="7"/>
      <c r="Z179" s="7"/>
      <c r="AA179" s="7"/>
      <c r="AB179" s="7"/>
      <c r="AC179" s="7"/>
      <c r="AD179" s="7"/>
      <c r="AE179" s="7"/>
      <c r="AF179" s="7"/>
      <c r="AG179" s="7"/>
      <c r="AH179" s="13">
        <f t="shared" si="5"/>
        <v>0</v>
      </c>
      <c r="AI179" s="7"/>
      <c r="AJ179" s="7"/>
      <c r="AK179" s="7">
        <v>1</v>
      </c>
      <c r="AL179" s="7"/>
      <c r="AM179" s="7"/>
      <c r="AN179" s="7"/>
      <c r="AO179" s="7"/>
      <c r="AP179" s="7"/>
      <c r="AQ179" s="7"/>
      <c r="AR179" s="7"/>
      <c r="AS179" s="7"/>
      <c r="AT179" s="7"/>
      <c r="AU179" s="7"/>
      <c r="AV179" s="7"/>
      <c r="AW179" s="7"/>
      <c r="AX179" s="7"/>
      <c r="AY179" s="7"/>
      <c r="AZ179" s="7"/>
    </row>
    <row r="180" spans="1:52" ht="85" customHeight="1" x14ac:dyDescent="0.35">
      <c r="A180" s="9">
        <v>179</v>
      </c>
      <c r="B180" s="7">
        <v>80111600</v>
      </c>
      <c r="C180" s="40" t="s">
        <v>446</v>
      </c>
      <c r="D180" s="7" t="s">
        <v>83</v>
      </c>
      <c r="E180" s="7" t="s">
        <v>31</v>
      </c>
      <c r="F180" s="7" t="s">
        <v>20</v>
      </c>
      <c r="G180" s="7" t="s">
        <v>84</v>
      </c>
      <c r="H180" s="7" t="s">
        <v>84</v>
      </c>
      <c r="I180" s="7">
        <v>11</v>
      </c>
      <c r="J180" s="7" t="s">
        <v>85</v>
      </c>
      <c r="K180" s="7" t="s">
        <v>30</v>
      </c>
      <c r="L180" s="7"/>
      <c r="M180" s="41">
        <v>138688000</v>
      </c>
      <c r="N180" s="12"/>
      <c r="O180" s="12"/>
      <c r="P180" s="12"/>
      <c r="Q180" s="12"/>
      <c r="R180" s="12"/>
      <c r="S180" s="12"/>
      <c r="T180" s="12"/>
      <c r="U180" s="7" t="s">
        <v>447</v>
      </c>
      <c r="V180" s="7"/>
      <c r="W180" s="7" t="str">
        <f t="shared" si="4"/>
        <v/>
      </c>
      <c r="X180" s="7"/>
      <c r="Y180" s="7"/>
      <c r="Z180" s="7"/>
      <c r="AA180" s="7"/>
      <c r="AB180" s="7"/>
      <c r="AC180" s="7"/>
      <c r="AD180" s="7"/>
      <c r="AE180" s="7"/>
      <c r="AF180" s="7"/>
      <c r="AG180" s="7"/>
      <c r="AH180" s="13">
        <f t="shared" si="5"/>
        <v>0</v>
      </c>
      <c r="AI180" s="7"/>
      <c r="AJ180" s="7"/>
      <c r="AK180" s="7">
        <v>1</v>
      </c>
      <c r="AL180" s="7"/>
      <c r="AM180" s="7"/>
      <c r="AN180" s="7"/>
      <c r="AO180" s="7"/>
      <c r="AP180" s="7"/>
      <c r="AQ180" s="7"/>
      <c r="AR180" s="7"/>
      <c r="AS180" s="7"/>
      <c r="AT180" s="7"/>
      <c r="AU180" s="7"/>
      <c r="AV180" s="7"/>
      <c r="AW180" s="7"/>
      <c r="AX180" s="7"/>
      <c r="AY180" s="7"/>
      <c r="AZ180" s="7"/>
    </row>
    <row r="181" spans="1:52" ht="85" customHeight="1" x14ac:dyDescent="0.35">
      <c r="A181" s="9">
        <v>180</v>
      </c>
      <c r="B181" s="7">
        <v>80111600</v>
      </c>
      <c r="C181" s="40" t="s">
        <v>448</v>
      </c>
      <c r="D181" s="7" t="s">
        <v>83</v>
      </c>
      <c r="E181" s="7" t="s">
        <v>31</v>
      </c>
      <c r="F181" s="7" t="s">
        <v>20</v>
      </c>
      <c r="G181" s="7" t="s">
        <v>84</v>
      </c>
      <c r="H181" s="7" t="s">
        <v>84</v>
      </c>
      <c r="I181" s="7">
        <v>11</v>
      </c>
      <c r="J181" s="7" t="s">
        <v>85</v>
      </c>
      <c r="K181" s="7" t="s">
        <v>30</v>
      </c>
      <c r="L181" s="7"/>
      <c r="M181" s="41">
        <v>115566000</v>
      </c>
      <c r="N181" s="12"/>
      <c r="O181" s="12"/>
      <c r="P181" s="12"/>
      <c r="Q181" s="12"/>
      <c r="R181" s="12"/>
      <c r="S181" s="12"/>
      <c r="T181" s="12"/>
      <c r="U181" s="7" t="s">
        <v>449</v>
      </c>
      <c r="V181" s="7"/>
      <c r="W181" s="7" t="str">
        <f t="shared" si="4"/>
        <v/>
      </c>
      <c r="X181" s="7"/>
      <c r="Y181" s="7"/>
      <c r="Z181" s="7"/>
      <c r="AA181" s="7"/>
      <c r="AB181" s="7"/>
      <c r="AC181" s="7"/>
      <c r="AD181" s="7"/>
      <c r="AE181" s="7"/>
      <c r="AF181" s="7"/>
      <c r="AG181" s="7"/>
      <c r="AH181" s="13">
        <f t="shared" si="5"/>
        <v>0</v>
      </c>
      <c r="AI181" s="7"/>
      <c r="AJ181" s="7"/>
      <c r="AK181" s="7">
        <v>1</v>
      </c>
      <c r="AL181" s="7"/>
      <c r="AM181" s="7"/>
      <c r="AN181" s="7"/>
      <c r="AO181" s="7"/>
      <c r="AP181" s="7"/>
      <c r="AQ181" s="7"/>
      <c r="AR181" s="7"/>
      <c r="AS181" s="7"/>
      <c r="AT181" s="7"/>
      <c r="AU181" s="7"/>
      <c r="AV181" s="7"/>
      <c r="AW181" s="7"/>
      <c r="AX181" s="7"/>
      <c r="AY181" s="7"/>
      <c r="AZ181" s="7"/>
    </row>
    <row r="182" spans="1:52" ht="85" customHeight="1" x14ac:dyDescent="0.35">
      <c r="A182" s="9">
        <v>181</v>
      </c>
      <c r="B182" s="7">
        <v>80111600</v>
      </c>
      <c r="C182" s="40" t="s">
        <v>450</v>
      </c>
      <c r="D182" s="7" t="s">
        <v>83</v>
      </c>
      <c r="E182" s="7" t="s">
        <v>31</v>
      </c>
      <c r="F182" s="7" t="s">
        <v>20</v>
      </c>
      <c r="G182" s="7" t="s">
        <v>84</v>
      </c>
      <c r="H182" s="7" t="s">
        <v>84</v>
      </c>
      <c r="I182" s="7">
        <v>11</v>
      </c>
      <c r="J182" s="7" t="s">
        <v>85</v>
      </c>
      <c r="K182" s="7" t="s">
        <v>30</v>
      </c>
      <c r="L182" s="7"/>
      <c r="M182" s="41">
        <v>115566000</v>
      </c>
      <c r="N182" s="12"/>
      <c r="O182" s="12"/>
      <c r="P182" s="12"/>
      <c r="Q182" s="12"/>
      <c r="R182" s="12"/>
      <c r="S182" s="12"/>
      <c r="T182" s="12"/>
      <c r="U182" s="7" t="s">
        <v>451</v>
      </c>
      <c r="V182" s="7"/>
      <c r="W182" s="7" t="str">
        <f t="shared" si="4"/>
        <v/>
      </c>
      <c r="X182" s="7"/>
      <c r="Y182" s="7"/>
      <c r="Z182" s="7"/>
      <c r="AA182" s="7"/>
      <c r="AB182" s="7"/>
      <c r="AC182" s="7"/>
      <c r="AD182" s="7"/>
      <c r="AE182" s="7"/>
      <c r="AF182" s="7"/>
      <c r="AG182" s="7"/>
      <c r="AH182" s="13">
        <f t="shared" si="5"/>
        <v>0</v>
      </c>
      <c r="AI182" s="7"/>
      <c r="AJ182" s="7"/>
      <c r="AK182" s="7">
        <v>1</v>
      </c>
      <c r="AL182" s="7"/>
      <c r="AM182" s="7"/>
      <c r="AN182" s="7"/>
      <c r="AO182" s="7"/>
      <c r="AP182" s="7"/>
      <c r="AQ182" s="7"/>
      <c r="AR182" s="7"/>
      <c r="AS182" s="7"/>
      <c r="AT182" s="7"/>
      <c r="AU182" s="7"/>
      <c r="AV182" s="7"/>
      <c r="AW182" s="7"/>
      <c r="AX182" s="7"/>
      <c r="AY182" s="7"/>
      <c r="AZ182" s="7"/>
    </row>
    <row r="183" spans="1:52" ht="85" customHeight="1" x14ac:dyDescent="0.35">
      <c r="A183" s="9">
        <v>182</v>
      </c>
      <c r="B183" s="7">
        <v>80111600</v>
      </c>
      <c r="C183" s="40" t="s">
        <v>452</v>
      </c>
      <c r="D183" s="7" t="s">
        <v>83</v>
      </c>
      <c r="E183" s="7" t="s">
        <v>31</v>
      </c>
      <c r="F183" s="7" t="s">
        <v>20</v>
      </c>
      <c r="G183" s="7" t="s">
        <v>84</v>
      </c>
      <c r="H183" s="7" t="s">
        <v>84</v>
      </c>
      <c r="I183" s="7">
        <v>11</v>
      </c>
      <c r="J183" s="7" t="s">
        <v>85</v>
      </c>
      <c r="K183" s="7" t="s">
        <v>30</v>
      </c>
      <c r="L183" s="7"/>
      <c r="M183" s="41">
        <v>112750000</v>
      </c>
      <c r="N183" s="12"/>
      <c r="O183" s="12"/>
      <c r="P183" s="12"/>
      <c r="Q183" s="12"/>
      <c r="R183" s="12"/>
      <c r="S183" s="12"/>
      <c r="T183" s="12"/>
      <c r="U183" s="7"/>
      <c r="V183" s="7"/>
      <c r="W183" s="7" t="str">
        <f t="shared" si="4"/>
        <v/>
      </c>
      <c r="X183" s="7"/>
      <c r="Y183" s="7"/>
      <c r="Z183" s="7"/>
      <c r="AA183" s="7"/>
      <c r="AB183" s="7"/>
      <c r="AC183" s="7"/>
      <c r="AD183" s="7"/>
      <c r="AE183" s="7"/>
      <c r="AF183" s="7"/>
      <c r="AG183" s="7"/>
      <c r="AH183" s="13">
        <f t="shared" si="5"/>
        <v>0</v>
      </c>
      <c r="AI183" s="7"/>
      <c r="AJ183" s="7"/>
      <c r="AK183" s="7">
        <v>1</v>
      </c>
      <c r="AL183" s="7"/>
      <c r="AM183" s="7"/>
      <c r="AN183" s="7"/>
      <c r="AO183" s="7"/>
      <c r="AP183" s="7"/>
      <c r="AQ183" s="7"/>
      <c r="AR183" s="7"/>
      <c r="AS183" s="7"/>
      <c r="AT183" s="7"/>
      <c r="AU183" s="7"/>
      <c r="AV183" s="7"/>
      <c r="AW183" s="7"/>
      <c r="AX183" s="7"/>
      <c r="AY183" s="7"/>
      <c r="AZ183" s="7"/>
    </row>
    <row r="184" spans="1:52" ht="85" customHeight="1" x14ac:dyDescent="0.35">
      <c r="A184" s="9">
        <v>183</v>
      </c>
      <c r="B184" s="7">
        <v>80111600</v>
      </c>
      <c r="C184" s="40" t="s">
        <v>453</v>
      </c>
      <c r="D184" s="7" t="s">
        <v>83</v>
      </c>
      <c r="E184" s="7" t="s">
        <v>31</v>
      </c>
      <c r="F184" s="7" t="s">
        <v>20</v>
      </c>
      <c r="G184" s="7" t="s">
        <v>84</v>
      </c>
      <c r="H184" s="7" t="s">
        <v>84</v>
      </c>
      <c r="I184" s="7">
        <v>11</v>
      </c>
      <c r="J184" s="7" t="s">
        <v>85</v>
      </c>
      <c r="K184" s="7" t="s">
        <v>30</v>
      </c>
      <c r="L184" s="7"/>
      <c r="M184" s="41">
        <v>112750000</v>
      </c>
      <c r="N184" s="12"/>
      <c r="O184" s="12"/>
      <c r="P184" s="12"/>
      <c r="Q184" s="12"/>
      <c r="R184" s="12"/>
      <c r="S184" s="12"/>
      <c r="T184" s="12"/>
      <c r="U184" s="7"/>
      <c r="V184" s="7"/>
      <c r="W184" s="7" t="str">
        <f t="shared" si="4"/>
        <v/>
      </c>
      <c r="X184" s="7"/>
      <c r="Y184" s="7"/>
      <c r="Z184" s="7"/>
      <c r="AA184" s="7"/>
      <c r="AB184" s="7"/>
      <c r="AC184" s="7"/>
      <c r="AD184" s="7"/>
      <c r="AE184" s="7"/>
      <c r="AF184" s="7"/>
      <c r="AG184" s="7"/>
      <c r="AH184" s="13">
        <f t="shared" si="5"/>
        <v>0</v>
      </c>
      <c r="AI184" s="7"/>
      <c r="AJ184" s="7"/>
      <c r="AK184" s="7">
        <v>1</v>
      </c>
      <c r="AL184" s="7"/>
      <c r="AM184" s="7"/>
      <c r="AN184" s="7"/>
      <c r="AO184" s="7"/>
      <c r="AP184" s="7"/>
      <c r="AQ184" s="7"/>
      <c r="AR184" s="7"/>
      <c r="AS184" s="7"/>
      <c r="AT184" s="7"/>
      <c r="AU184" s="7"/>
      <c r="AV184" s="7"/>
      <c r="AW184" s="7"/>
      <c r="AX184" s="7"/>
      <c r="AY184" s="7"/>
      <c r="AZ184" s="7"/>
    </row>
    <row r="185" spans="1:52" ht="85" customHeight="1" x14ac:dyDescent="0.35">
      <c r="A185" s="9">
        <v>184</v>
      </c>
      <c r="B185" s="7">
        <v>80111600</v>
      </c>
      <c r="C185" s="40" t="s">
        <v>454</v>
      </c>
      <c r="D185" s="7" t="s">
        <v>83</v>
      </c>
      <c r="E185" s="7" t="s">
        <v>31</v>
      </c>
      <c r="F185" s="7" t="s">
        <v>20</v>
      </c>
      <c r="G185" s="7" t="s">
        <v>84</v>
      </c>
      <c r="H185" s="7" t="s">
        <v>84</v>
      </c>
      <c r="I185" s="7">
        <v>10.5</v>
      </c>
      <c r="J185" s="7" t="s">
        <v>85</v>
      </c>
      <c r="K185" s="7" t="s">
        <v>30</v>
      </c>
      <c r="L185" s="7"/>
      <c r="M185" s="41">
        <v>93765000</v>
      </c>
      <c r="N185" s="12"/>
      <c r="O185" s="12"/>
      <c r="P185" s="12"/>
      <c r="Q185" s="12"/>
      <c r="R185" s="12"/>
      <c r="S185" s="12"/>
      <c r="T185" s="12"/>
      <c r="U185" s="7" t="s">
        <v>455</v>
      </c>
      <c r="V185" s="7"/>
      <c r="W185" s="7" t="str">
        <f t="shared" si="4"/>
        <v/>
      </c>
      <c r="X185" s="7"/>
      <c r="Y185" s="7"/>
      <c r="Z185" s="7"/>
      <c r="AA185" s="7"/>
      <c r="AB185" s="7"/>
      <c r="AC185" s="7"/>
      <c r="AD185" s="7"/>
      <c r="AE185" s="7"/>
      <c r="AF185" s="7"/>
      <c r="AG185" s="7"/>
      <c r="AH185" s="13">
        <f t="shared" si="5"/>
        <v>0</v>
      </c>
      <c r="AI185" s="7"/>
      <c r="AJ185" s="7"/>
      <c r="AK185" s="7">
        <v>1</v>
      </c>
      <c r="AL185" s="7"/>
      <c r="AM185" s="7"/>
      <c r="AN185" s="7"/>
      <c r="AO185" s="7"/>
      <c r="AP185" s="7"/>
      <c r="AQ185" s="7"/>
      <c r="AR185" s="7"/>
      <c r="AS185" s="7"/>
      <c r="AT185" s="7"/>
      <c r="AU185" s="7"/>
      <c r="AV185" s="7"/>
      <c r="AW185" s="7"/>
      <c r="AX185" s="7"/>
      <c r="AY185" s="7"/>
      <c r="AZ185" s="7"/>
    </row>
    <row r="186" spans="1:52" ht="85" customHeight="1" x14ac:dyDescent="0.35">
      <c r="A186" s="9">
        <v>185</v>
      </c>
      <c r="B186" s="7">
        <v>80111600</v>
      </c>
      <c r="C186" s="40" t="s">
        <v>456</v>
      </c>
      <c r="D186" s="7" t="s">
        <v>83</v>
      </c>
      <c r="E186" s="7" t="s">
        <v>31</v>
      </c>
      <c r="F186" s="7" t="s">
        <v>20</v>
      </c>
      <c r="G186" s="7" t="s">
        <v>84</v>
      </c>
      <c r="H186" s="7" t="s">
        <v>84</v>
      </c>
      <c r="I186" s="7">
        <v>9</v>
      </c>
      <c r="J186" s="7" t="s">
        <v>85</v>
      </c>
      <c r="K186" s="7" t="s">
        <v>30</v>
      </c>
      <c r="L186" s="7" t="s">
        <v>328</v>
      </c>
      <c r="M186" s="41">
        <v>67500000</v>
      </c>
      <c r="N186" s="12"/>
      <c r="O186" s="12"/>
      <c r="P186" s="12"/>
      <c r="Q186" s="12"/>
      <c r="R186" s="12"/>
      <c r="S186" s="12"/>
      <c r="T186" s="12"/>
      <c r="U186" s="7" t="s">
        <v>457</v>
      </c>
      <c r="V186" s="7"/>
      <c r="W186" s="7" t="str">
        <f t="shared" si="4"/>
        <v/>
      </c>
      <c r="X186" s="7"/>
      <c r="Y186" s="7"/>
      <c r="Z186" s="7"/>
      <c r="AA186" s="7"/>
      <c r="AB186" s="7"/>
      <c r="AC186" s="7"/>
      <c r="AD186" s="7"/>
      <c r="AE186" s="7"/>
      <c r="AF186" s="7"/>
      <c r="AG186" s="7"/>
      <c r="AH186" s="13">
        <f t="shared" si="5"/>
        <v>0</v>
      </c>
      <c r="AI186" s="7"/>
      <c r="AJ186" s="7"/>
      <c r="AK186" s="7">
        <v>1</v>
      </c>
      <c r="AL186" s="7"/>
      <c r="AM186" s="7"/>
      <c r="AN186" s="7"/>
      <c r="AO186" s="7"/>
      <c r="AP186" s="7"/>
      <c r="AQ186" s="7"/>
      <c r="AR186" s="7"/>
      <c r="AS186" s="7"/>
      <c r="AT186" s="7"/>
      <c r="AU186" s="7"/>
      <c r="AV186" s="7"/>
      <c r="AW186" s="7"/>
      <c r="AX186" s="7"/>
      <c r="AY186" s="7"/>
      <c r="AZ186" s="7"/>
    </row>
    <row r="187" spans="1:52" ht="85" customHeight="1" x14ac:dyDescent="0.35">
      <c r="A187" s="9">
        <v>186</v>
      </c>
      <c r="B187" s="7">
        <v>80111600</v>
      </c>
      <c r="C187" s="40" t="s">
        <v>458</v>
      </c>
      <c r="D187" s="7" t="s">
        <v>83</v>
      </c>
      <c r="E187" s="7" t="s">
        <v>31</v>
      </c>
      <c r="F187" s="7" t="s">
        <v>20</v>
      </c>
      <c r="G187" s="7" t="s">
        <v>84</v>
      </c>
      <c r="H187" s="7" t="s">
        <v>84</v>
      </c>
      <c r="I187" s="7">
        <v>9</v>
      </c>
      <c r="J187" s="7" t="s">
        <v>85</v>
      </c>
      <c r="K187" s="7" t="s">
        <v>30</v>
      </c>
      <c r="L187" s="7" t="s">
        <v>298</v>
      </c>
      <c r="M187" s="41">
        <v>81000000</v>
      </c>
      <c r="N187" s="12"/>
      <c r="O187" s="12"/>
      <c r="P187" s="12"/>
      <c r="Q187" s="12"/>
      <c r="R187" s="12"/>
      <c r="S187" s="12"/>
      <c r="T187" s="12"/>
      <c r="U187" s="7" t="s">
        <v>459</v>
      </c>
      <c r="V187" s="7"/>
      <c r="W187" s="7" t="str">
        <f t="shared" si="4"/>
        <v/>
      </c>
      <c r="X187" s="7"/>
      <c r="Y187" s="7"/>
      <c r="Z187" s="7"/>
      <c r="AA187" s="7"/>
      <c r="AB187" s="7"/>
      <c r="AC187" s="7"/>
      <c r="AD187" s="7"/>
      <c r="AE187" s="7"/>
      <c r="AF187" s="7"/>
      <c r="AG187" s="7"/>
      <c r="AH187" s="13">
        <f t="shared" si="5"/>
        <v>0</v>
      </c>
      <c r="AI187" s="7"/>
      <c r="AJ187" s="7"/>
      <c r="AK187" s="7">
        <v>1</v>
      </c>
      <c r="AL187" s="7"/>
      <c r="AM187" s="7"/>
      <c r="AN187" s="7"/>
      <c r="AO187" s="7"/>
      <c r="AP187" s="7"/>
      <c r="AQ187" s="7"/>
      <c r="AR187" s="7"/>
      <c r="AS187" s="7"/>
      <c r="AT187" s="7"/>
      <c r="AU187" s="7"/>
      <c r="AV187" s="7"/>
      <c r="AW187" s="7"/>
      <c r="AX187" s="7"/>
      <c r="AY187" s="7"/>
      <c r="AZ187" s="7"/>
    </row>
    <row r="188" spans="1:52" ht="85" customHeight="1" x14ac:dyDescent="0.35">
      <c r="A188" s="9">
        <v>187</v>
      </c>
      <c r="B188" s="7">
        <v>80111600</v>
      </c>
      <c r="C188" s="40" t="s">
        <v>460</v>
      </c>
      <c r="D188" s="7" t="s">
        <v>83</v>
      </c>
      <c r="E188" s="7" t="s">
        <v>31</v>
      </c>
      <c r="F188" s="7" t="s">
        <v>20</v>
      </c>
      <c r="G188" s="7" t="s">
        <v>84</v>
      </c>
      <c r="H188" s="7" t="s">
        <v>84</v>
      </c>
      <c r="I188" s="7">
        <v>11</v>
      </c>
      <c r="J188" s="7" t="s">
        <v>85</v>
      </c>
      <c r="K188" s="7" t="s">
        <v>30</v>
      </c>
      <c r="L188" s="7"/>
      <c r="M188" s="41">
        <v>138688000</v>
      </c>
      <c r="N188" s="12"/>
      <c r="O188" s="12"/>
      <c r="P188" s="12"/>
      <c r="Q188" s="12"/>
      <c r="R188" s="12"/>
      <c r="S188" s="12"/>
      <c r="T188" s="12"/>
      <c r="U188" s="7" t="s">
        <v>461</v>
      </c>
      <c r="V188" s="7"/>
      <c r="W188" s="7" t="str">
        <f t="shared" si="4"/>
        <v/>
      </c>
      <c r="X188" s="7"/>
      <c r="Y188" s="7"/>
      <c r="Z188" s="7"/>
      <c r="AA188" s="7"/>
      <c r="AB188" s="7"/>
      <c r="AC188" s="7"/>
      <c r="AD188" s="7"/>
      <c r="AE188" s="7"/>
      <c r="AF188" s="7"/>
      <c r="AG188" s="7"/>
      <c r="AH188" s="13">
        <f t="shared" si="5"/>
        <v>0</v>
      </c>
      <c r="AI188" s="7"/>
      <c r="AJ188" s="7"/>
      <c r="AK188" s="7">
        <v>1</v>
      </c>
      <c r="AL188" s="7"/>
      <c r="AM188" s="7"/>
      <c r="AN188" s="7"/>
      <c r="AO188" s="7"/>
      <c r="AP188" s="7"/>
      <c r="AQ188" s="7"/>
      <c r="AR188" s="7"/>
      <c r="AS188" s="7"/>
      <c r="AT188" s="7"/>
      <c r="AU188" s="7"/>
      <c r="AV188" s="7"/>
      <c r="AW188" s="7"/>
      <c r="AX188" s="7"/>
      <c r="AY188" s="7"/>
      <c r="AZ188" s="7"/>
    </row>
    <row r="189" spans="1:52" ht="85" customHeight="1" x14ac:dyDescent="0.35">
      <c r="A189" s="9">
        <v>188</v>
      </c>
      <c r="B189" s="7">
        <v>80111600</v>
      </c>
      <c r="C189" s="40" t="s">
        <v>462</v>
      </c>
      <c r="D189" s="7" t="s">
        <v>83</v>
      </c>
      <c r="E189" s="7" t="s">
        <v>31</v>
      </c>
      <c r="F189" s="7" t="s">
        <v>20</v>
      </c>
      <c r="G189" s="7" t="s">
        <v>84</v>
      </c>
      <c r="H189" s="7" t="s">
        <v>84</v>
      </c>
      <c r="I189" s="7">
        <v>9</v>
      </c>
      <c r="J189" s="7" t="s">
        <v>85</v>
      </c>
      <c r="K189" s="7" t="s">
        <v>30</v>
      </c>
      <c r="L189" s="7" t="s">
        <v>298</v>
      </c>
      <c r="M189" s="41">
        <v>41400000</v>
      </c>
      <c r="N189" s="12"/>
      <c r="O189" s="12"/>
      <c r="P189" s="12"/>
      <c r="Q189" s="12"/>
      <c r="R189" s="12"/>
      <c r="S189" s="12"/>
      <c r="T189" s="12"/>
      <c r="U189" s="7" t="s">
        <v>463</v>
      </c>
      <c r="V189" s="7"/>
      <c r="W189" s="7" t="str">
        <f t="shared" si="4"/>
        <v/>
      </c>
      <c r="X189" s="7"/>
      <c r="Y189" s="7"/>
      <c r="Z189" s="7"/>
      <c r="AA189" s="7"/>
      <c r="AB189" s="7"/>
      <c r="AC189" s="7"/>
      <c r="AD189" s="7"/>
      <c r="AE189" s="7"/>
      <c r="AF189" s="7"/>
      <c r="AG189" s="7"/>
      <c r="AH189" s="13">
        <f t="shared" si="5"/>
        <v>0</v>
      </c>
      <c r="AI189" s="7"/>
      <c r="AJ189" s="7"/>
      <c r="AK189" s="7">
        <v>1</v>
      </c>
      <c r="AL189" s="7"/>
      <c r="AM189" s="7"/>
      <c r="AN189" s="7"/>
      <c r="AO189" s="7"/>
      <c r="AP189" s="7"/>
      <c r="AQ189" s="7"/>
      <c r="AR189" s="7"/>
      <c r="AS189" s="7"/>
      <c r="AT189" s="7"/>
      <c r="AU189" s="7"/>
      <c r="AV189" s="7"/>
      <c r="AW189" s="7"/>
      <c r="AX189" s="7"/>
      <c r="AY189" s="7"/>
      <c r="AZ189" s="7"/>
    </row>
    <row r="190" spans="1:52" ht="85" customHeight="1" x14ac:dyDescent="0.35">
      <c r="A190" s="9">
        <v>189</v>
      </c>
      <c r="B190" s="7">
        <v>80111600</v>
      </c>
      <c r="C190" s="40" t="s">
        <v>464</v>
      </c>
      <c r="D190" s="7" t="s">
        <v>83</v>
      </c>
      <c r="E190" s="7" t="s">
        <v>31</v>
      </c>
      <c r="F190" s="7" t="s">
        <v>20</v>
      </c>
      <c r="G190" s="7" t="s">
        <v>84</v>
      </c>
      <c r="H190" s="7" t="s">
        <v>84</v>
      </c>
      <c r="I190" s="7">
        <v>11</v>
      </c>
      <c r="J190" s="7" t="s">
        <v>85</v>
      </c>
      <c r="K190" s="7" t="s">
        <v>30</v>
      </c>
      <c r="L190" s="7"/>
      <c r="M190" s="41">
        <v>138688000</v>
      </c>
      <c r="N190" s="12"/>
      <c r="O190" s="12"/>
      <c r="P190" s="12"/>
      <c r="Q190" s="12"/>
      <c r="R190" s="12"/>
      <c r="S190" s="12"/>
      <c r="T190" s="12"/>
      <c r="U190" s="7" t="s">
        <v>465</v>
      </c>
      <c r="V190" s="7"/>
      <c r="W190" s="7" t="str">
        <f t="shared" si="4"/>
        <v/>
      </c>
      <c r="X190" s="7"/>
      <c r="Y190" s="7"/>
      <c r="Z190" s="7"/>
      <c r="AA190" s="7"/>
      <c r="AB190" s="7"/>
      <c r="AC190" s="7"/>
      <c r="AD190" s="7"/>
      <c r="AE190" s="7"/>
      <c r="AF190" s="7"/>
      <c r="AG190" s="7"/>
      <c r="AH190" s="13">
        <f t="shared" si="5"/>
        <v>0</v>
      </c>
      <c r="AI190" s="7"/>
      <c r="AJ190" s="7"/>
      <c r="AK190" s="7">
        <v>1</v>
      </c>
      <c r="AL190" s="7"/>
      <c r="AM190" s="7"/>
      <c r="AN190" s="7"/>
      <c r="AO190" s="7"/>
      <c r="AP190" s="7"/>
      <c r="AQ190" s="7"/>
      <c r="AR190" s="7"/>
      <c r="AS190" s="7"/>
      <c r="AT190" s="7"/>
      <c r="AU190" s="7"/>
      <c r="AV190" s="7"/>
      <c r="AW190" s="7"/>
      <c r="AX190" s="7"/>
      <c r="AY190" s="7"/>
      <c r="AZ190" s="7"/>
    </row>
    <row r="191" spans="1:52" ht="85" customHeight="1" x14ac:dyDescent="0.35">
      <c r="A191" s="9">
        <v>190</v>
      </c>
      <c r="B191" s="7">
        <v>80111600</v>
      </c>
      <c r="C191" s="40" t="s">
        <v>466</v>
      </c>
      <c r="D191" s="7" t="s">
        <v>83</v>
      </c>
      <c r="E191" s="7" t="s">
        <v>31</v>
      </c>
      <c r="F191" s="7" t="s">
        <v>20</v>
      </c>
      <c r="G191" s="7" t="s">
        <v>84</v>
      </c>
      <c r="H191" s="7" t="s">
        <v>84</v>
      </c>
      <c r="I191" s="7">
        <v>11</v>
      </c>
      <c r="J191" s="7" t="s">
        <v>85</v>
      </c>
      <c r="K191" s="7" t="s">
        <v>30</v>
      </c>
      <c r="L191" s="7"/>
      <c r="M191" s="41">
        <v>138688000</v>
      </c>
      <c r="N191" s="12"/>
      <c r="O191" s="12"/>
      <c r="P191" s="12"/>
      <c r="Q191" s="12"/>
      <c r="R191" s="12"/>
      <c r="S191" s="12"/>
      <c r="T191" s="12"/>
      <c r="U191" s="7" t="s">
        <v>467</v>
      </c>
      <c r="V191" s="7"/>
      <c r="W191" s="7" t="str">
        <f t="shared" si="4"/>
        <v/>
      </c>
      <c r="X191" s="7"/>
      <c r="Y191" s="7"/>
      <c r="Z191" s="7"/>
      <c r="AA191" s="7"/>
      <c r="AB191" s="7"/>
      <c r="AC191" s="7"/>
      <c r="AD191" s="7"/>
      <c r="AE191" s="7"/>
      <c r="AF191" s="7"/>
      <c r="AG191" s="7"/>
      <c r="AH191" s="13">
        <f t="shared" si="5"/>
        <v>0</v>
      </c>
      <c r="AI191" s="7"/>
      <c r="AJ191" s="7"/>
      <c r="AK191" s="7">
        <v>1</v>
      </c>
      <c r="AL191" s="7"/>
      <c r="AM191" s="7"/>
      <c r="AN191" s="7"/>
      <c r="AO191" s="7"/>
      <c r="AP191" s="7"/>
      <c r="AQ191" s="7"/>
      <c r="AR191" s="7"/>
      <c r="AS191" s="7"/>
      <c r="AT191" s="7"/>
      <c r="AU191" s="7"/>
      <c r="AV191" s="7"/>
      <c r="AW191" s="7"/>
      <c r="AX191" s="7"/>
      <c r="AY191" s="7"/>
      <c r="AZ191" s="7"/>
    </row>
    <row r="192" spans="1:52" ht="85" customHeight="1" x14ac:dyDescent="0.35">
      <c r="A192" s="9">
        <v>191</v>
      </c>
      <c r="B192" s="7">
        <v>80111600</v>
      </c>
      <c r="C192" s="40" t="s">
        <v>468</v>
      </c>
      <c r="D192" s="7" t="s">
        <v>83</v>
      </c>
      <c r="E192" s="7" t="s">
        <v>31</v>
      </c>
      <c r="F192" s="7" t="s">
        <v>20</v>
      </c>
      <c r="G192" s="7" t="s">
        <v>84</v>
      </c>
      <c r="H192" s="7" t="s">
        <v>84</v>
      </c>
      <c r="I192" s="7">
        <v>11</v>
      </c>
      <c r="J192" s="7" t="s">
        <v>85</v>
      </c>
      <c r="K192" s="7" t="s">
        <v>30</v>
      </c>
      <c r="L192" s="7"/>
      <c r="M192" s="41">
        <v>115566000</v>
      </c>
      <c r="N192" s="12"/>
      <c r="O192" s="12"/>
      <c r="P192" s="12"/>
      <c r="Q192" s="12"/>
      <c r="R192" s="12"/>
      <c r="S192" s="12"/>
      <c r="T192" s="12"/>
      <c r="U192" s="7" t="s">
        <v>469</v>
      </c>
      <c r="V192" s="7"/>
      <c r="W192" s="7" t="str">
        <f t="shared" si="4"/>
        <v/>
      </c>
      <c r="X192" s="7"/>
      <c r="Y192" s="7"/>
      <c r="Z192" s="7"/>
      <c r="AA192" s="7"/>
      <c r="AB192" s="7"/>
      <c r="AC192" s="7"/>
      <c r="AD192" s="7"/>
      <c r="AE192" s="7"/>
      <c r="AF192" s="7"/>
      <c r="AG192" s="7"/>
      <c r="AH192" s="13">
        <f t="shared" si="5"/>
        <v>0</v>
      </c>
      <c r="AI192" s="7"/>
      <c r="AJ192" s="7"/>
      <c r="AK192" s="7">
        <v>1</v>
      </c>
      <c r="AL192" s="7"/>
      <c r="AM192" s="7"/>
      <c r="AN192" s="7"/>
      <c r="AO192" s="7"/>
      <c r="AP192" s="7"/>
      <c r="AQ192" s="7"/>
      <c r="AR192" s="7"/>
      <c r="AS192" s="7"/>
      <c r="AT192" s="7"/>
      <c r="AU192" s="7"/>
      <c r="AV192" s="7"/>
      <c r="AW192" s="7"/>
      <c r="AX192" s="7"/>
      <c r="AY192" s="7"/>
      <c r="AZ192" s="7"/>
    </row>
    <row r="193" spans="1:52" ht="85" customHeight="1" x14ac:dyDescent="0.35">
      <c r="A193" s="9">
        <v>192</v>
      </c>
      <c r="B193" s="7">
        <v>80111600</v>
      </c>
      <c r="C193" s="40" t="s">
        <v>470</v>
      </c>
      <c r="D193" s="7" t="s">
        <v>83</v>
      </c>
      <c r="E193" s="7" t="s">
        <v>31</v>
      </c>
      <c r="F193" s="7" t="s">
        <v>20</v>
      </c>
      <c r="G193" s="7" t="s">
        <v>84</v>
      </c>
      <c r="H193" s="7" t="s">
        <v>84</v>
      </c>
      <c r="I193" s="7">
        <v>11</v>
      </c>
      <c r="J193" s="7" t="s">
        <v>85</v>
      </c>
      <c r="K193" s="7" t="s">
        <v>30</v>
      </c>
      <c r="L193" s="7"/>
      <c r="M193" s="41">
        <v>75119000</v>
      </c>
      <c r="N193" s="12"/>
      <c r="O193" s="12"/>
      <c r="P193" s="12"/>
      <c r="Q193" s="12"/>
      <c r="R193" s="12"/>
      <c r="S193" s="12"/>
      <c r="T193" s="12"/>
      <c r="U193" s="7" t="s">
        <v>471</v>
      </c>
      <c r="V193" s="7"/>
      <c r="W193" s="7" t="str">
        <f t="shared" si="4"/>
        <v/>
      </c>
      <c r="X193" s="7"/>
      <c r="Y193" s="7"/>
      <c r="Z193" s="7"/>
      <c r="AA193" s="7"/>
      <c r="AB193" s="7"/>
      <c r="AC193" s="7"/>
      <c r="AD193" s="7"/>
      <c r="AE193" s="7"/>
      <c r="AF193" s="7"/>
      <c r="AG193" s="7"/>
      <c r="AH193" s="13">
        <f t="shared" si="5"/>
        <v>0</v>
      </c>
      <c r="AI193" s="7"/>
      <c r="AJ193" s="7"/>
      <c r="AK193" s="7">
        <v>1</v>
      </c>
      <c r="AL193" s="7"/>
      <c r="AM193" s="7"/>
      <c r="AN193" s="7"/>
      <c r="AO193" s="7"/>
      <c r="AP193" s="7"/>
      <c r="AQ193" s="7"/>
      <c r="AR193" s="7"/>
      <c r="AS193" s="7"/>
      <c r="AT193" s="7"/>
      <c r="AU193" s="7"/>
      <c r="AV193" s="7"/>
      <c r="AW193" s="7"/>
      <c r="AX193" s="7"/>
      <c r="AY193" s="7"/>
      <c r="AZ193" s="7"/>
    </row>
    <row r="194" spans="1:52" ht="85" customHeight="1" x14ac:dyDescent="0.35">
      <c r="A194" s="9">
        <v>193</v>
      </c>
      <c r="B194" s="7">
        <v>80111600</v>
      </c>
      <c r="C194" s="40" t="s">
        <v>472</v>
      </c>
      <c r="D194" s="7" t="s">
        <v>83</v>
      </c>
      <c r="E194" s="7" t="s">
        <v>31</v>
      </c>
      <c r="F194" s="7" t="s">
        <v>20</v>
      </c>
      <c r="G194" s="7" t="s">
        <v>84</v>
      </c>
      <c r="H194" s="7" t="s">
        <v>84</v>
      </c>
      <c r="I194" s="7">
        <v>11</v>
      </c>
      <c r="J194" s="7" t="s">
        <v>85</v>
      </c>
      <c r="K194" s="7" t="s">
        <v>30</v>
      </c>
      <c r="L194" s="7"/>
      <c r="M194" s="41">
        <v>115566000</v>
      </c>
      <c r="N194" s="12"/>
      <c r="O194" s="12"/>
      <c r="P194" s="12"/>
      <c r="Q194" s="12"/>
      <c r="R194" s="12"/>
      <c r="S194" s="12"/>
      <c r="T194" s="12"/>
      <c r="U194" s="7" t="s">
        <v>473</v>
      </c>
      <c r="V194" s="7"/>
      <c r="W194" s="7" t="str">
        <f t="shared" ref="W194:W257" si="6">IF(Z194="","","SI")</f>
        <v/>
      </c>
      <c r="X194" s="7"/>
      <c r="Y194" s="7"/>
      <c r="Z194" s="7"/>
      <c r="AA194" s="7"/>
      <c r="AB194" s="7"/>
      <c r="AC194" s="7"/>
      <c r="AD194" s="7"/>
      <c r="AE194" s="7"/>
      <c r="AF194" s="7"/>
      <c r="AG194" s="7"/>
      <c r="AH194" s="13">
        <f t="shared" ref="AH194:AH257" si="7">AB194*6</f>
        <v>0</v>
      </c>
      <c r="AI194" s="7"/>
      <c r="AJ194" s="7"/>
      <c r="AK194" s="7">
        <v>1</v>
      </c>
      <c r="AL194" s="7"/>
      <c r="AM194" s="7"/>
      <c r="AN194" s="7"/>
      <c r="AO194" s="7"/>
      <c r="AP194" s="7"/>
      <c r="AQ194" s="7"/>
      <c r="AR194" s="7"/>
      <c r="AS194" s="7"/>
      <c r="AT194" s="7"/>
      <c r="AU194" s="7"/>
      <c r="AV194" s="7"/>
      <c r="AW194" s="7"/>
      <c r="AX194" s="7"/>
      <c r="AY194" s="7"/>
      <c r="AZ194" s="7"/>
    </row>
    <row r="195" spans="1:52" ht="85" customHeight="1" x14ac:dyDescent="0.35">
      <c r="A195" s="9">
        <v>194</v>
      </c>
      <c r="B195" s="7">
        <v>80111600</v>
      </c>
      <c r="C195" s="40" t="s">
        <v>474</v>
      </c>
      <c r="D195" s="7" t="s">
        <v>83</v>
      </c>
      <c r="E195" s="7" t="s">
        <v>31</v>
      </c>
      <c r="F195" s="7" t="s">
        <v>20</v>
      </c>
      <c r="G195" s="7" t="s">
        <v>84</v>
      </c>
      <c r="H195" s="7" t="s">
        <v>84</v>
      </c>
      <c r="I195" s="7">
        <v>11</v>
      </c>
      <c r="J195" s="7" t="s">
        <v>85</v>
      </c>
      <c r="K195" s="7" t="s">
        <v>30</v>
      </c>
      <c r="L195" s="7"/>
      <c r="M195" s="41">
        <v>112750000</v>
      </c>
      <c r="N195" s="12"/>
      <c r="O195" s="12"/>
      <c r="P195" s="12"/>
      <c r="Q195" s="12"/>
      <c r="R195" s="12"/>
      <c r="S195" s="12"/>
      <c r="T195" s="12"/>
      <c r="U195" s="7"/>
      <c r="V195" s="7"/>
      <c r="W195" s="7" t="str">
        <f t="shared" si="6"/>
        <v/>
      </c>
      <c r="X195" s="7"/>
      <c r="Y195" s="7"/>
      <c r="Z195" s="7"/>
      <c r="AA195" s="7"/>
      <c r="AB195" s="7"/>
      <c r="AC195" s="7"/>
      <c r="AD195" s="7"/>
      <c r="AE195" s="7"/>
      <c r="AF195" s="7"/>
      <c r="AG195" s="7"/>
      <c r="AH195" s="13">
        <f t="shared" si="7"/>
        <v>0</v>
      </c>
      <c r="AI195" s="7"/>
      <c r="AJ195" s="7"/>
      <c r="AK195" s="7">
        <v>1</v>
      </c>
      <c r="AL195" s="7"/>
      <c r="AM195" s="7"/>
      <c r="AN195" s="7"/>
      <c r="AO195" s="7"/>
      <c r="AP195" s="7"/>
      <c r="AQ195" s="7"/>
      <c r="AR195" s="7"/>
      <c r="AS195" s="7"/>
      <c r="AT195" s="7"/>
      <c r="AU195" s="7"/>
      <c r="AV195" s="7"/>
      <c r="AW195" s="7"/>
      <c r="AX195" s="7"/>
      <c r="AY195" s="7"/>
      <c r="AZ195" s="7"/>
    </row>
    <row r="196" spans="1:52" ht="85" customHeight="1" x14ac:dyDescent="0.35">
      <c r="A196" s="9">
        <v>195</v>
      </c>
      <c r="B196" s="7">
        <v>80111600</v>
      </c>
      <c r="C196" s="40" t="s">
        <v>475</v>
      </c>
      <c r="D196" s="7" t="s">
        <v>83</v>
      </c>
      <c r="E196" s="7" t="s">
        <v>31</v>
      </c>
      <c r="F196" s="7" t="s">
        <v>20</v>
      </c>
      <c r="G196" s="7" t="s">
        <v>84</v>
      </c>
      <c r="H196" s="7" t="s">
        <v>84</v>
      </c>
      <c r="I196" s="7">
        <v>11</v>
      </c>
      <c r="J196" s="7" t="s">
        <v>85</v>
      </c>
      <c r="K196" s="7" t="s">
        <v>30</v>
      </c>
      <c r="L196" s="7"/>
      <c r="M196" s="41">
        <v>86680000</v>
      </c>
      <c r="N196" s="12"/>
      <c r="O196" s="12"/>
      <c r="P196" s="12"/>
      <c r="Q196" s="12"/>
      <c r="R196" s="12"/>
      <c r="S196" s="12"/>
      <c r="T196" s="12"/>
      <c r="U196" s="7" t="s">
        <v>476</v>
      </c>
      <c r="V196" s="7"/>
      <c r="W196" s="7" t="str">
        <f t="shared" si="6"/>
        <v/>
      </c>
      <c r="X196" s="7"/>
      <c r="Y196" s="7"/>
      <c r="Z196" s="7"/>
      <c r="AA196" s="7"/>
      <c r="AB196" s="7"/>
      <c r="AC196" s="7"/>
      <c r="AD196" s="7"/>
      <c r="AE196" s="7"/>
      <c r="AF196" s="7"/>
      <c r="AG196" s="7"/>
      <c r="AH196" s="13">
        <f t="shared" si="7"/>
        <v>0</v>
      </c>
      <c r="AI196" s="7"/>
      <c r="AJ196" s="7"/>
      <c r="AK196" s="7">
        <v>1</v>
      </c>
      <c r="AL196" s="7"/>
      <c r="AM196" s="7"/>
      <c r="AN196" s="7"/>
      <c r="AO196" s="7"/>
      <c r="AP196" s="7"/>
      <c r="AQ196" s="7"/>
      <c r="AR196" s="7"/>
      <c r="AS196" s="7"/>
      <c r="AT196" s="7"/>
      <c r="AU196" s="7"/>
      <c r="AV196" s="7"/>
      <c r="AW196" s="7"/>
      <c r="AX196" s="7"/>
      <c r="AY196" s="7"/>
      <c r="AZ196" s="7"/>
    </row>
    <row r="197" spans="1:52" ht="85" customHeight="1" x14ac:dyDescent="0.35">
      <c r="A197" s="9">
        <v>196</v>
      </c>
      <c r="B197" s="7">
        <v>80111600</v>
      </c>
      <c r="C197" s="40" t="s">
        <v>477</v>
      </c>
      <c r="D197" s="7" t="s">
        <v>83</v>
      </c>
      <c r="E197" s="7" t="s">
        <v>31</v>
      </c>
      <c r="F197" s="7" t="s">
        <v>20</v>
      </c>
      <c r="G197" s="7" t="s">
        <v>84</v>
      </c>
      <c r="H197" s="7" t="s">
        <v>84</v>
      </c>
      <c r="I197" s="7">
        <v>11</v>
      </c>
      <c r="J197" s="7" t="s">
        <v>85</v>
      </c>
      <c r="K197" s="7" t="s">
        <v>30</v>
      </c>
      <c r="L197" s="7"/>
      <c r="M197" s="41">
        <v>115566000</v>
      </c>
      <c r="N197" s="12"/>
      <c r="O197" s="12"/>
      <c r="P197" s="12"/>
      <c r="Q197" s="12"/>
      <c r="R197" s="12"/>
      <c r="S197" s="12"/>
      <c r="T197" s="12"/>
      <c r="U197" s="7" t="s">
        <v>478</v>
      </c>
      <c r="V197" s="7"/>
      <c r="W197" s="7" t="str">
        <f t="shared" si="6"/>
        <v/>
      </c>
      <c r="X197" s="7"/>
      <c r="Y197" s="7"/>
      <c r="Z197" s="7"/>
      <c r="AA197" s="7"/>
      <c r="AB197" s="7"/>
      <c r="AC197" s="7"/>
      <c r="AD197" s="7"/>
      <c r="AE197" s="7"/>
      <c r="AF197" s="7"/>
      <c r="AG197" s="7"/>
      <c r="AH197" s="13">
        <f t="shared" si="7"/>
        <v>0</v>
      </c>
      <c r="AI197" s="7"/>
      <c r="AJ197" s="7"/>
      <c r="AK197" s="7">
        <v>1</v>
      </c>
      <c r="AL197" s="7"/>
      <c r="AM197" s="7"/>
      <c r="AN197" s="7"/>
      <c r="AO197" s="7"/>
      <c r="AP197" s="7"/>
      <c r="AQ197" s="7"/>
      <c r="AR197" s="7"/>
      <c r="AS197" s="7"/>
      <c r="AT197" s="7"/>
      <c r="AU197" s="7"/>
      <c r="AV197" s="7"/>
      <c r="AW197" s="7"/>
      <c r="AX197" s="7"/>
      <c r="AY197" s="7"/>
      <c r="AZ197" s="7"/>
    </row>
    <row r="198" spans="1:52" ht="85" customHeight="1" x14ac:dyDescent="0.35">
      <c r="A198" s="9">
        <v>197</v>
      </c>
      <c r="B198" s="7">
        <v>80111600</v>
      </c>
      <c r="C198" s="40" t="s">
        <v>479</v>
      </c>
      <c r="D198" s="7" t="s">
        <v>83</v>
      </c>
      <c r="E198" s="7" t="s">
        <v>31</v>
      </c>
      <c r="F198" s="7" t="s">
        <v>20</v>
      </c>
      <c r="G198" s="7" t="s">
        <v>84</v>
      </c>
      <c r="H198" s="7" t="s">
        <v>84</v>
      </c>
      <c r="I198" s="7">
        <v>11</v>
      </c>
      <c r="J198" s="7" t="s">
        <v>85</v>
      </c>
      <c r="K198" s="7" t="s">
        <v>30</v>
      </c>
      <c r="L198" s="7" t="s">
        <v>298</v>
      </c>
      <c r="M198" s="41">
        <v>98230000</v>
      </c>
      <c r="N198" s="12"/>
      <c r="O198" s="12"/>
      <c r="P198" s="12"/>
      <c r="Q198" s="12"/>
      <c r="R198" s="12"/>
      <c r="S198" s="12"/>
      <c r="T198" s="12"/>
      <c r="U198" s="7" t="s">
        <v>480</v>
      </c>
      <c r="V198" s="7"/>
      <c r="W198" s="7" t="str">
        <f t="shared" si="6"/>
        <v/>
      </c>
      <c r="X198" s="7"/>
      <c r="Y198" s="7"/>
      <c r="Z198" s="7"/>
      <c r="AA198" s="7"/>
      <c r="AB198" s="7"/>
      <c r="AC198" s="7"/>
      <c r="AD198" s="7"/>
      <c r="AE198" s="7"/>
      <c r="AF198" s="7"/>
      <c r="AG198" s="7"/>
      <c r="AH198" s="13">
        <f t="shared" si="7"/>
        <v>0</v>
      </c>
      <c r="AI198" s="7"/>
      <c r="AJ198" s="7"/>
      <c r="AK198" s="7">
        <v>1</v>
      </c>
      <c r="AL198" s="7"/>
      <c r="AM198" s="7"/>
      <c r="AN198" s="7"/>
      <c r="AO198" s="7"/>
      <c r="AP198" s="7"/>
      <c r="AQ198" s="7"/>
      <c r="AR198" s="7"/>
      <c r="AS198" s="7"/>
      <c r="AT198" s="7"/>
      <c r="AU198" s="7"/>
      <c r="AV198" s="7"/>
      <c r="AW198" s="7"/>
      <c r="AX198" s="7"/>
      <c r="AY198" s="7"/>
      <c r="AZ198" s="7"/>
    </row>
    <row r="199" spans="1:52" ht="85" customHeight="1" x14ac:dyDescent="0.35">
      <c r="A199" s="9">
        <v>198</v>
      </c>
      <c r="B199" s="7">
        <v>80111600</v>
      </c>
      <c r="C199" s="40" t="s">
        <v>481</v>
      </c>
      <c r="D199" s="7" t="s">
        <v>83</v>
      </c>
      <c r="E199" s="7" t="s">
        <v>31</v>
      </c>
      <c r="F199" s="7" t="s">
        <v>20</v>
      </c>
      <c r="G199" s="7" t="s">
        <v>84</v>
      </c>
      <c r="H199" s="7" t="s">
        <v>84</v>
      </c>
      <c r="I199" s="7">
        <v>11</v>
      </c>
      <c r="J199" s="7" t="s">
        <v>85</v>
      </c>
      <c r="K199" s="7" t="s">
        <v>30</v>
      </c>
      <c r="L199" s="7"/>
      <c r="M199" s="41">
        <v>98230000</v>
      </c>
      <c r="N199" s="12"/>
      <c r="O199" s="12"/>
      <c r="P199" s="12"/>
      <c r="Q199" s="12"/>
      <c r="R199" s="12"/>
      <c r="S199" s="12"/>
      <c r="T199" s="12"/>
      <c r="U199" s="7" t="s">
        <v>482</v>
      </c>
      <c r="V199" s="7"/>
      <c r="W199" s="7" t="str">
        <f t="shared" si="6"/>
        <v/>
      </c>
      <c r="X199" s="7"/>
      <c r="Y199" s="7"/>
      <c r="Z199" s="7"/>
      <c r="AA199" s="7"/>
      <c r="AB199" s="7"/>
      <c r="AC199" s="7"/>
      <c r="AD199" s="7"/>
      <c r="AE199" s="7"/>
      <c r="AF199" s="7"/>
      <c r="AG199" s="7"/>
      <c r="AH199" s="13">
        <f t="shared" si="7"/>
        <v>0</v>
      </c>
      <c r="AI199" s="7"/>
      <c r="AJ199" s="7"/>
      <c r="AK199" s="7">
        <v>1</v>
      </c>
      <c r="AL199" s="7"/>
      <c r="AM199" s="7"/>
      <c r="AN199" s="7"/>
      <c r="AO199" s="7"/>
      <c r="AP199" s="7"/>
      <c r="AQ199" s="7"/>
      <c r="AR199" s="7"/>
      <c r="AS199" s="7"/>
      <c r="AT199" s="7"/>
      <c r="AU199" s="7"/>
      <c r="AV199" s="7"/>
      <c r="AW199" s="7"/>
      <c r="AX199" s="7"/>
      <c r="AY199" s="7"/>
      <c r="AZ199" s="7"/>
    </row>
    <row r="200" spans="1:52" ht="85" customHeight="1" x14ac:dyDescent="0.35">
      <c r="A200" s="9">
        <v>199</v>
      </c>
      <c r="B200" s="7">
        <v>80111600</v>
      </c>
      <c r="C200" s="40" t="s">
        <v>483</v>
      </c>
      <c r="D200" s="7" t="s">
        <v>83</v>
      </c>
      <c r="E200" s="7" t="s">
        <v>31</v>
      </c>
      <c r="F200" s="7" t="s">
        <v>20</v>
      </c>
      <c r="G200" s="7" t="s">
        <v>84</v>
      </c>
      <c r="H200" s="7" t="s">
        <v>84</v>
      </c>
      <c r="I200" s="7">
        <v>11</v>
      </c>
      <c r="J200" s="7" t="s">
        <v>85</v>
      </c>
      <c r="K200" s="7" t="s">
        <v>30</v>
      </c>
      <c r="L200" s="7"/>
      <c r="M200" s="41">
        <v>115566000</v>
      </c>
      <c r="N200" s="12"/>
      <c r="O200" s="12"/>
      <c r="P200" s="12"/>
      <c r="Q200" s="12"/>
      <c r="R200" s="12"/>
      <c r="S200" s="12"/>
      <c r="T200" s="12"/>
      <c r="U200" s="7" t="s">
        <v>484</v>
      </c>
      <c r="V200" s="7"/>
      <c r="W200" s="7" t="str">
        <f t="shared" si="6"/>
        <v/>
      </c>
      <c r="X200" s="7"/>
      <c r="Y200" s="7"/>
      <c r="Z200" s="7"/>
      <c r="AA200" s="7"/>
      <c r="AB200" s="7"/>
      <c r="AC200" s="7"/>
      <c r="AD200" s="7"/>
      <c r="AE200" s="7"/>
      <c r="AF200" s="7"/>
      <c r="AG200" s="7"/>
      <c r="AH200" s="13">
        <f t="shared" si="7"/>
        <v>0</v>
      </c>
      <c r="AI200" s="7"/>
      <c r="AJ200" s="7"/>
      <c r="AK200" s="7">
        <v>1</v>
      </c>
      <c r="AL200" s="7"/>
      <c r="AM200" s="7"/>
      <c r="AN200" s="7"/>
      <c r="AO200" s="7"/>
      <c r="AP200" s="7"/>
      <c r="AQ200" s="7"/>
      <c r="AR200" s="7"/>
      <c r="AS200" s="7"/>
      <c r="AT200" s="7"/>
      <c r="AU200" s="7"/>
      <c r="AV200" s="7"/>
      <c r="AW200" s="7"/>
      <c r="AX200" s="7"/>
      <c r="AY200" s="7"/>
      <c r="AZ200" s="7"/>
    </row>
    <row r="201" spans="1:52" ht="85" customHeight="1" x14ac:dyDescent="0.35">
      <c r="A201" s="9">
        <v>200</v>
      </c>
      <c r="B201" s="7">
        <v>80111600</v>
      </c>
      <c r="C201" s="40" t="s">
        <v>485</v>
      </c>
      <c r="D201" s="7" t="s">
        <v>83</v>
      </c>
      <c r="E201" s="7" t="s">
        <v>31</v>
      </c>
      <c r="F201" s="7" t="s">
        <v>20</v>
      </c>
      <c r="G201" s="7" t="s">
        <v>84</v>
      </c>
      <c r="H201" s="7" t="s">
        <v>84</v>
      </c>
      <c r="I201" s="7">
        <v>11</v>
      </c>
      <c r="J201" s="7" t="s">
        <v>85</v>
      </c>
      <c r="K201" s="7" t="s">
        <v>30</v>
      </c>
      <c r="L201" s="7"/>
      <c r="M201" s="41">
        <v>98230000</v>
      </c>
      <c r="N201" s="12"/>
      <c r="O201" s="12"/>
      <c r="P201" s="12"/>
      <c r="Q201" s="12"/>
      <c r="R201" s="12"/>
      <c r="S201" s="12"/>
      <c r="T201" s="12"/>
      <c r="U201" s="7" t="s">
        <v>486</v>
      </c>
      <c r="V201" s="7"/>
      <c r="W201" s="7" t="str">
        <f t="shared" si="6"/>
        <v/>
      </c>
      <c r="X201" s="7"/>
      <c r="Y201" s="7"/>
      <c r="Z201" s="7"/>
      <c r="AA201" s="7"/>
      <c r="AB201" s="7"/>
      <c r="AC201" s="7"/>
      <c r="AD201" s="7"/>
      <c r="AE201" s="7"/>
      <c r="AF201" s="7"/>
      <c r="AG201" s="7"/>
      <c r="AH201" s="13">
        <f t="shared" si="7"/>
        <v>0</v>
      </c>
      <c r="AI201" s="7"/>
      <c r="AJ201" s="7"/>
      <c r="AK201" s="7">
        <v>1</v>
      </c>
      <c r="AL201" s="7"/>
      <c r="AM201" s="7"/>
      <c r="AN201" s="7"/>
      <c r="AO201" s="7"/>
      <c r="AP201" s="7"/>
      <c r="AQ201" s="7"/>
      <c r="AR201" s="7"/>
      <c r="AS201" s="7"/>
      <c r="AT201" s="7"/>
      <c r="AU201" s="7"/>
      <c r="AV201" s="7"/>
      <c r="AW201" s="7"/>
      <c r="AX201" s="7"/>
      <c r="AY201" s="7"/>
      <c r="AZ201" s="7"/>
    </row>
    <row r="202" spans="1:52" ht="85" customHeight="1" x14ac:dyDescent="0.35">
      <c r="A202" s="9">
        <v>201</v>
      </c>
      <c r="B202" s="7">
        <v>80111600</v>
      </c>
      <c r="C202" s="40" t="s">
        <v>487</v>
      </c>
      <c r="D202" s="7" t="s">
        <v>83</v>
      </c>
      <c r="E202" s="7" t="s">
        <v>31</v>
      </c>
      <c r="F202" s="7" t="s">
        <v>20</v>
      </c>
      <c r="G202" s="7" t="s">
        <v>84</v>
      </c>
      <c r="H202" s="7" t="s">
        <v>84</v>
      </c>
      <c r="I202" s="7">
        <v>11</v>
      </c>
      <c r="J202" s="7" t="s">
        <v>85</v>
      </c>
      <c r="K202" s="7" t="s">
        <v>30</v>
      </c>
      <c r="L202" s="7"/>
      <c r="M202" s="41">
        <v>138688000</v>
      </c>
      <c r="N202" s="12"/>
      <c r="O202" s="12"/>
      <c r="P202" s="12"/>
      <c r="Q202" s="12"/>
      <c r="R202" s="12"/>
      <c r="S202" s="12"/>
      <c r="T202" s="12"/>
      <c r="U202" s="7" t="s">
        <v>488</v>
      </c>
      <c r="V202" s="7"/>
      <c r="W202" s="7" t="str">
        <f t="shared" si="6"/>
        <v/>
      </c>
      <c r="X202" s="7"/>
      <c r="Y202" s="7"/>
      <c r="Z202" s="7"/>
      <c r="AA202" s="7"/>
      <c r="AB202" s="7"/>
      <c r="AC202" s="7"/>
      <c r="AD202" s="7"/>
      <c r="AE202" s="7"/>
      <c r="AF202" s="7"/>
      <c r="AG202" s="7"/>
      <c r="AH202" s="13">
        <f t="shared" si="7"/>
        <v>0</v>
      </c>
      <c r="AI202" s="7"/>
      <c r="AJ202" s="7"/>
      <c r="AK202" s="7">
        <v>1</v>
      </c>
      <c r="AL202" s="7"/>
      <c r="AM202" s="7"/>
      <c r="AN202" s="7"/>
      <c r="AO202" s="7"/>
      <c r="AP202" s="7"/>
      <c r="AQ202" s="7"/>
      <c r="AR202" s="7"/>
      <c r="AS202" s="7"/>
      <c r="AT202" s="7"/>
      <c r="AU202" s="7"/>
      <c r="AV202" s="7"/>
      <c r="AW202" s="7"/>
      <c r="AX202" s="7"/>
      <c r="AY202" s="7"/>
      <c r="AZ202" s="7"/>
    </row>
    <row r="203" spans="1:52" ht="85" customHeight="1" x14ac:dyDescent="0.35">
      <c r="A203" s="9">
        <v>202</v>
      </c>
      <c r="B203" s="7">
        <v>80111600</v>
      </c>
      <c r="C203" s="40" t="s">
        <v>489</v>
      </c>
      <c r="D203" s="7" t="s">
        <v>83</v>
      </c>
      <c r="E203" s="7" t="s">
        <v>31</v>
      </c>
      <c r="F203" s="7" t="s">
        <v>20</v>
      </c>
      <c r="G203" s="7" t="s">
        <v>84</v>
      </c>
      <c r="H203" s="7" t="s">
        <v>84</v>
      </c>
      <c r="I203" s="7">
        <v>9</v>
      </c>
      <c r="J203" s="7" t="s">
        <v>85</v>
      </c>
      <c r="K203" s="7" t="s">
        <v>30</v>
      </c>
      <c r="L203" s="7" t="s">
        <v>298</v>
      </c>
      <c r="M203" s="41">
        <v>45000000</v>
      </c>
      <c r="N203" s="12"/>
      <c r="O203" s="12"/>
      <c r="P203" s="12"/>
      <c r="Q203" s="12"/>
      <c r="R203" s="12"/>
      <c r="S203" s="12"/>
      <c r="T203" s="12"/>
      <c r="U203" s="7" t="s">
        <v>490</v>
      </c>
      <c r="V203" s="7"/>
      <c r="W203" s="7" t="str">
        <f t="shared" si="6"/>
        <v/>
      </c>
      <c r="X203" s="7"/>
      <c r="Y203" s="7"/>
      <c r="Z203" s="7"/>
      <c r="AA203" s="7"/>
      <c r="AB203" s="7"/>
      <c r="AC203" s="7"/>
      <c r="AD203" s="7"/>
      <c r="AE203" s="7"/>
      <c r="AF203" s="7"/>
      <c r="AG203" s="7"/>
      <c r="AH203" s="13">
        <f t="shared" si="7"/>
        <v>0</v>
      </c>
      <c r="AI203" s="7"/>
      <c r="AJ203" s="7"/>
      <c r="AK203" s="7">
        <v>1</v>
      </c>
      <c r="AL203" s="7"/>
      <c r="AM203" s="7"/>
      <c r="AN203" s="7"/>
      <c r="AO203" s="7"/>
      <c r="AP203" s="7"/>
      <c r="AQ203" s="7"/>
      <c r="AR203" s="7"/>
      <c r="AS203" s="7"/>
      <c r="AT203" s="7"/>
      <c r="AU203" s="7"/>
      <c r="AV203" s="7"/>
      <c r="AW203" s="7"/>
      <c r="AX203" s="7"/>
      <c r="AY203" s="7"/>
      <c r="AZ203" s="7"/>
    </row>
    <row r="204" spans="1:52" ht="85" customHeight="1" x14ac:dyDescent="0.35">
      <c r="A204" s="9">
        <v>203</v>
      </c>
      <c r="B204" s="7">
        <v>80111600</v>
      </c>
      <c r="C204" s="40" t="s">
        <v>491</v>
      </c>
      <c r="D204" s="7" t="s">
        <v>83</v>
      </c>
      <c r="E204" s="7" t="s">
        <v>31</v>
      </c>
      <c r="F204" s="7" t="s">
        <v>20</v>
      </c>
      <c r="G204" s="7" t="s">
        <v>84</v>
      </c>
      <c r="H204" s="7" t="s">
        <v>84</v>
      </c>
      <c r="I204" s="7">
        <v>11</v>
      </c>
      <c r="J204" s="7" t="s">
        <v>85</v>
      </c>
      <c r="K204" s="7" t="s">
        <v>30</v>
      </c>
      <c r="L204" s="7" t="s">
        <v>298</v>
      </c>
      <c r="M204" s="41">
        <v>123000000</v>
      </c>
      <c r="N204" s="12"/>
      <c r="O204" s="12"/>
      <c r="P204" s="12"/>
      <c r="Q204" s="12"/>
      <c r="R204" s="12"/>
      <c r="S204" s="12"/>
      <c r="T204" s="12"/>
      <c r="U204" s="7" t="s">
        <v>1683</v>
      </c>
      <c r="V204" s="7"/>
      <c r="W204" s="7" t="str">
        <f t="shared" si="6"/>
        <v/>
      </c>
      <c r="X204" s="7"/>
      <c r="Y204" s="7"/>
      <c r="Z204" s="7"/>
      <c r="AA204" s="7"/>
      <c r="AB204" s="7"/>
      <c r="AC204" s="7"/>
      <c r="AD204" s="7"/>
      <c r="AE204" s="7"/>
      <c r="AF204" s="7"/>
      <c r="AG204" s="7"/>
      <c r="AH204" s="13">
        <f t="shared" si="7"/>
        <v>0</v>
      </c>
      <c r="AI204" s="7"/>
      <c r="AJ204" s="7"/>
      <c r="AK204" s="7">
        <v>1</v>
      </c>
      <c r="AL204" s="7"/>
      <c r="AM204" s="7" t="s">
        <v>267</v>
      </c>
      <c r="AN204" s="7"/>
      <c r="AO204" s="7"/>
      <c r="AP204" s="7"/>
      <c r="AQ204" s="7"/>
      <c r="AR204" s="7"/>
      <c r="AS204" s="7"/>
      <c r="AT204" s="7"/>
      <c r="AU204" s="7"/>
      <c r="AV204" s="7"/>
      <c r="AW204" s="7"/>
      <c r="AX204" s="7"/>
      <c r="AY204" s="7"/>
      <c r="AZ204" s="7"/>
    </row>
    <row r="205" spans="1:52" ht="85" customHeight="1" x14ac:dyDescent="0.35">
      <c r="A205" s="9">
        <v>204</v>
      </c>
      <c r="B205" s="7">
        <v>80111600</v>
      </c>
      <c r="C205" s="40" t="s">
        <v>492</v>
      </c>
      <c r="D205" s="7" t="s">
        <v>83</v>
      </c>
      <c r="E205" s="7" t="s">
        <v>31</v>
      </c>
      <c r="F205" s="7" t="s">
        <v>20</v>
      </c>
      <c r="G205" s="7" t="s">
        <v>84</v>
      </c>
      <c r="H205" s="7" t="s">
        <v>84</v>
      </c>
      <c r="I205" s="7">
        <v>11</v>
      </c>
      <c r="J205" s="7" t="s">
        <v>85</v>
      </c>
      <c r="K205" s="7" t="s">
        <v>30</v>
      </c>
      <c r="L205" s="7"/>
      <c r="M205" s="41">
        <v>150238000</v>
      </c>
      <c r="N205" s="12"/>
      <c r="O205" s="12"/>
      <c r="P205" s="12"/>
      <c r="Q205" s="12"/>
      <c r="R205" s="12"/>
      <c r="S205" s="12"/>
      <c r="T205" s="12"/>
      <c r="U205" s="7" t="s">
        <v>493</v>
      </c>
      <c r="V205" s="7"/>
      <c r="W205" s="7" t="str">
        <f t="shared" si="6"/>
        <v/>
      </c>
      <c r="X205" s="7"/>
      <c r="Y205" s="7"/>
      <c r="Z205" s="7"/>
      <c r="AA205" s="7"/>
      <c r="AB205" s="7"/>
      <c r="AC205" s="7"/>
      <c r="AD205" s="7"/>
      <c r="AE205" s="7"/>
      <c r="AF205" s="7"/>
      <c r="AG205" s="7"/>
      <c r="AH205" s="13">
        <f t="shared" si="7"/>
        <v>0</v>
      </c>
      <c r="AI205" s="7"/>
      <c r="AJ205" s="7"/>
      <c r="AK205" s="7">
        <v>1</v>
      </c>
      <c r="AL205" s="7"/>
      <c r="AM205" s="7"/>
      <c r="AN205" s="7"/>
      <c r="AO205" s="7"/>
      <c r="AP205" s="7"/>
      <c r="AQ205" s="7"/>
      <c r="AR205" s="7"/>
      <c r="AS205" s="7"/>
      <c r="AT205" s="7"/>
      <c r="AU205" s="7"/>
      <c r="AV205" s="7"/>
      <c r="AW205" s="7"/>
      <c r="AX205" s="7"/>
      <c r="AY205" s="7"/>
      <c r="AZ205" s="7"/>
    </row>
    <row r="206" spans="1:52" ht="85" customHeight="1" x14ac:dyDescent="0.35">
      <c r="A206" s="9">
        <v>205</v>
      </c>
      <c r="B206" s="7">
        <v>80111600</v>
      </c>
      <c r="C206" s="40" t="s">
        <v>494</v>
      </c>
      <c r="D206" s="7" t="s">
        <v>83</v>
      </c>
      <c r="E206" s="7" t="s">
        <v>31</v>
      </c>
      <c r="F206" s="7" t="s">
        <v>20</v>
      </c>
      <c r="G206" s="7" t="s">
        <v>84</v>
      </c>
      <c r="H206" s="7" t="s">
        <v>84</v>
      </c>
      <c r="I206" s="7">
        <v>11</v>
      </c>
      <c r="J206" s="7" t="s">
        <v>85</v>
      </c>
      <c r="K206" s="7" t="s">
        <v>30</v>
      </c>
      <c r="L206" s="7"/>
      <c r="M206" s="41">
        <v>138688000</v>
      </c>
      <c r="N206" s="12"/>
      <c r="O206" s="12"/>
      <c r="P206" s="12"/>
      <c r="Q206" s="12"/>
      <c r="R206" s="12"/>
      <c r="S206" s="12"/>
      <c r="T206" s="12"/>
      <c r="U206" s="7" t="s">
        <v>495</v>
      </c>
      <c r="V206" s="7"/>
      <c r="W206" s="7" t="str">
        <f t="shared" si="6"/>
        <v/>
      </c>
      <c r="X206" s="7"/>
      <c r="Y206" s="7"/>
      <c r="Z206" s="7"/>
      <c r="AA206" s="7"/>
      <c r="AB206" s="7"/>
      <c r="AC206" s="7"/>
      <c r="AD206" s="7"/>
      <c r="AE206" s="7"/>
      <c r="AF206" s="7"/>
      <c r="AG206" s="7"/>
      <c r="AH206" s="13">
        <f t="shared" si="7"/>
        <v>0</v>
      </c>
      <c r="AI206" s="7"/>
      <c r="AJ206" s="7"/>
      <c r="AK206" s="7">
        <v>1</v>
      </c>
      <c r="AL206" s="7"/>
      <c r="AM206" s="7"/>
      <c r="AN206" s="7"/>
      <c r="AO206" s="7"/>
      <c r="AP206" s="7"/>
      <c r="AQ206" s="7"/>
      <c r="AR206" s="7"/>
      <c r="AS206" s="7"/>
      <c r="AT206" s="7"/>
      <c r="AU206" s="7"/>
      <c r="AV206" s="7"/>
      <c r="AW206" s="7"/>
      <c r="AX206" s="7"/>
      <c r="AY206" s="7"/>
      <c r="AZ206" s="7"/>
    </row>
    <row r="207" spans="1:52" ht="85" customHeight="1" x14ac:dyDescent="0.35">
      <c r="A207" s="9">
        <v>206</v>
      </c>
      <c r="B207" s="7">
        <v>80111600</v>
      </c>
      <c r="C207" s="40" t="s">
        <v>496</v>
      </c>
      <c r="D207" s="7" t="s">
        <v>83</v>
      </c>
      <c r="E207" s="7" t="s">
        <v>31</v>
      </c>
      <c r="F207" s="7" t="s">
        <v>20</v>
      </c>
      <c r="G207" s="7" t="s">
        <v>84</v>
      </c>
      <c r="H207" s="7" t="s">
        <v>84</v>
      </c>
      <c r="I207" s="7">
        <v>11</v>
      </c>
      <c r="J207" s="7" t="s">
        <v>85</v>
      </c>
      <c r="K207" s="7" t="s">
        <v>30</v>
      </c>
      <c r="L207" s="7"/>
      <c r="M207" s="41">
        <v>98230000</v>
      </c>
      <c r="N207" s="12"/>
      <c r="O207" s="12"/>
      <c r="P207" s="12"/>
      <c r="Q207" s="12"/>
      <c r="R207" s="12"/>
      <c r="S207" s="12"/>
      <c r="T207" s="12"/>
      <c r="U207" s="7" t="s">
        <v>497</v>
      </c>
      <c r="V207" s="7"/>
      <c r="W207" s="7" t="str">
        <f t="shared" si="6"/>
        <v/>
      </c>
      <c r="X207" s="7"/>
      <c r="Y207" s="7"/>
      <c r="Z207" s="7"/>
      <c r="AA207" s="7"/>
      <c r="AB207" s="7"/>
      <c r="AC207" s="7"/>
      <c r="AD207" s="7"/>
      <c r="AE207" s="7"/>
      <c r="AF207" s="7"/>
      <c r="AG207" s="7"/>
      <c r="AH207" s="13">
        <f t="shared" si="7"/>
        <v>0</v>
      </c>
      <c r="AI207" s="7"/>
      <c r="AJ207" s="7"/>
      <c r="AK207" s="7">
        <v>1</v>
      </c>
      <c r="AL207" s="7"/>
      <c r="AM207" s="7"/>
      <c r="AN207" s="7"/>
      <c r="AO207" s="7"/>
      <c r="AP207" s="7"/>
      <c r="AQ207" s="7"/>
      <c r="AR207" s="7"/>
      <c r="AS207" s="7"/>
      <c r="AT207" s="7"/>
      <c r="AU207" s="7"/>
      <c r="AV207" s="7"/>
      <c r="AW207" s="7"/>
      <c r="AX207" s="7"/>
      <c r="AY207" s="7"/>
      <c r="AZ207" s="7"/>
    </row>
    <row r="208" spans="1:52" ht="85" customHeight="1" x14ac:dyDescent="0.35">
      <c r="A208" s="9">
        <v>207</v>
      </c>
      <c r="B208" s="7">
        <v>80111600</v>
      </c>
      <c r="C208" s="40" t="s">
        <v>498</v>
      </c>
      <c r="D208" s="7" t="s">
        <v>83</v>
      </c>
      <c r="E208" s="7" t="s">
        <v>31</v>
      </c>
      <c r="F208" s="7" t="s">
        <v>20</v>
      </c>
      <c r="G208" s="7" t="s">
        <v>84</v>
      </c>
      <c r="H208" s="7" t="s">
        <v>84</v>
      </c>
      <c r="I208" s="7">
        <v>11</v>
      </c>
      <c r="J208" s="7" t="s">
        <v>85</v>
      </c>
      <c r="K208" s="7" t="s">
        <v>30</v>
      </c>
      <c r="L208" s="7"/>
      <c r="M208" s="41">
        <v>138688000</v>
      </c>
      <c r="N208" s="12"/>
      <c r="O208" s="12"/>
      <c r="P208" s="12"/>
      <c r="Q208" s="12"/>
      <c r="R208" s="12"/>
      <c r="S208" s="12"/>
      <c r="T208" s="12"/>
      <c r="U208" s="7" t="s">
        <v>499</v>
      </c>
      <c r="V208" s="7"/>
      <c r="W208" s="7" t="str">
        <f t="shared" si="6"/>
        <v/>
      </c>
      <c r="X208" s="7"/>
      <c r="Y208" s="7"/>
      <c r="Z208" s="7"/>
      <c r="AA208" s="7"/>
      <c r="AB208" s="7"/>
      <c r="AC208" s="7"/>
      <c r="AD208" s="7"/>
      <c r="AE208" s="7"/>
      <c r="AF208" s="7"/>
      <c r="AG208" s="7"/>
      <c r="AH208" s="13">
        <f t="shared" si="7"/>
        <v>0</v>
      </c>
      <c r="AI208" s="7"/>
      <c r="AJ208" s="7"/>
      <c r="AK208" s="7">
        <v>1</v>
      </c>
      <c r="AL208" s="7"/>
      <c r="AM208" s="7"/>
      <c r="AN208" s="7"/>
      <c r="AO208" s="7"/>
      <c r="AP208" s="7"/>
      <c r="AQ208" s="7"/>
      <c r="AR208" s="7"/>
      <c r="AS208" s="7"/>
      <c r="AT208" s="7"/>
      <c r="AU208" s="7"/>
      <c r="AV208" s="7"/>
      <c r="AW208" s="7"/>
      <c r="AX208" s="7"/>
      <c r="AY208" s="7"/>
      <c r="AZ208" s="7"/>
    </row>
    <row r="209" spans="1:52" ht="85" customHeight="1" x14ac:dyDescent="0.35">
      <c r="A209" s="9">
        <v>208</v>
      </c>
      <c r="B209" s="7">
        <v>80111600</v>
      </c>
      <c r="C209" s="40" t="s">
        <v>500</v>
      </c>
      <c r="D209" s="7" t="s">
        <v>83</v>
      </c>
      <c r="E209" s="7" t="s">
        <v>31</v>
      </c>
      <c r="F209" s="7" t="s">
        <v>20</v>
      </c>
      <c r="G209" s="7" t="s">
        <v>84</v>
      </c>
      <c r="H209" s="7" t="s">
        <v>84</v>
      </c>
      <c r="I209" s="7">
        <v>11</v>
      </c>
      <c r="J209" s="7" t="s">
        <v>85</v>
      </c>
      <c r="K209" s="7" t="s">
        <v>30</v>
      </c>
      <c r="L209" s="7"/>
      <c r="M209" s="41">
        <v>138688000</v>
      </c>
      <c r="N209" s="12"/>
      <c r="O209" s="12"/>
      <c r="P209" s="12"/>
      <c r="Q209" s="12"/>
      <c r="R209" s="12"/>
      <c r="S209" s="12"/>
      <c r="T209" s="12"/>
      <c r="U209" s="7" t="s">
        <v>501</v>
      </c>
      <c r="V209" s="7"/>
      <c r="W209" s="7" t="str">
        <f t="shared" si="6"/>
        <v/>
      </c>
      <c r="X209" s="7"/>
      <c r="Y209" s="7"/>
      <c r="Z209" s="7"/>
      <c r="AA209" s="7"/>
      <c r="AB209" s="7"/>
      <c r="AC209" s="7"/>
      <c r="AD209" s="7"/>
      <c r="AE209" s="7"/>
      <c r="AF209" s="7"/>
      <c r="AG209" s="7"/>
      <c r="AH209" s="13">
        <f t="shared" si="7"/>
        <v>0</v>
      </c>
      <c r="AI209" s="7"/>
      <c r="AJ209" s="7"/>
      <c r="AK209" s="7">
        <v>1</v>
      </c>
      <c r="AL209" s="7"/>
      <c r="AM209" s="7"/>
      <c r="AN209" s="7"/>
      <c r="AO209" s="7"/>
      <c r="AP209" s="7"/>
      <c r="AQ209" s="7"/>
      <c r="AR209" s="7"/>
      <c r="AS209" s="7"/>
      <c r="AT209" s="7"/>
      <c r="AU209" s="7"/>
      <c r="AV209" s="7"/>
      <c r="AW209" s="7"/>
      <c r="AX209" s="7"/>
      <c r="AY209" s="7"/>
      <c r="AZ209" s="7"/>
    </row>
    <row r="210" spans="1:52" ht="85" customHeight="1" x14ac:dyDescent="0.35">
      <c r="A210" s="9">
        <v>209</v>
      </c>
      <c r="B210" s="7">
        <v>80111600</v>
      </c>
      <c r="C210" s="40" t="s">
        <v>502</v>
      </c>
      <c r="D210" s="7" t="s">
        <v>83</v>
      </c>
      <c r="E210" s="7" t="s">
        <v>31</v>
      </c>
      <c r="F210" s="7" t="s">
        <v>20</v>
      </c>
      <c r="G210" s="7" t="s">
        <v>84</v>
      </c>
      <c r="H210" s="7" t="s">
        <v>84</v>
      </c>
      <c r="I210" s="7">
        <v>11</v>
      </c>
      <c r="J210" s="7" t="s">
        <v>85</v>
      </c>
      <c r="K210" s="7" t="s">
        <v>30</v>
      </c>
      <c r="L210" s="7"/>
      <c r="M210" s="41">
        <v>86680000</v>
      </c>
      <c r="N210" s="12"/>
      <c r="O210" s="12"/>
      <c r="P210" s="12"/>
      <c r="Q210" s="12"/>
      <c r="R210" s="12"/>
      <c r="S210" s="12"/>
      <c r="T210" s="12"/>
      <c r="U210" s="7" t="s">
        <v>503</v>
      </c>
      <c r="V210" s="7"/>
      <c r="W210" s="7" t="str">
        <f t="shared" si="6"/>
        <v/>
      </c>
      <c r="X210" s="7"/>
      <c r="Y210" s="7"/>
      <c r="Z210" s="7"/>
      <c r="AA210" s="7"/>
      <c r="AB210" s="7"/>
      <c r="AC210" s="7"/>
      <c r="AD210" s="7"/>
      <c r="AE210" s="7"/>
      <c r="AF210" s="7"/>
      <c r="AG210" s="7"/>
      <c r="AH210" s="13">
        <f t="shared" si="7"/>
        <v>0</v>
      </c>
      <c r="AI210" s="7"/>
      <c r="AJ210" s="7"/>
      <c r="AK210" s="7">
        <v>1</v>
      </c>
      <c r="AL210" s="7"/>
      <c r="AM210" s="7"/>
      <c r="AN210" s="7"/>
      <c r="AO210" s="7"/>
      <c r="AP210" s="7"/>
      <c r="AQ210" s="7"/>
      <c r="AR210" s="7"/>
      <c r="AS210" s="7"/>
      <c r="AT210" s="7"/>
      <c r="AU210" s="7"/>
      <c r="AV210" s="7"/>
      <c r="AW210" s="7"/>
      <c r="AX210" s="7"/>
      <c r="AY210" s="7"/>
      <c r="AZ210" s="7"/>
    </row>
    <row r="211" spans="1:52" ht="85" customHeight="1" x14ac:dyDescent="0.35">
      <c r="A211" s="9">
        <v>210</v>
      </c>
      <c r="B211" s="7">
        <v>80111600</v>
      </c>
      <c r="C211" s="40" t="s">
        <v>504</v>
      </c>
      <c r="D211" s="7" t="s">
        <v>83</v>
      </c>
      <c r="E211" s="7" t="s">
        <v>31</v>
      </c>
      <c r="F211" s="7" t="s">
        <v>20</v>
      </c>
      <c r="G211" s="7" t="s">
        <v>84</v>
      </c>
      <c r="H211" s="7" t="s">
        <v>84</v>
      </c>
      <c r="I211" s="7">
        <v>11</v>
      </c>
      <c r="J211" s="7" t="s">
        <v>85</v>
      </c>
      <c r="K211" s="7" t="s">
        <v>30</v>
      </c>
      <c r="L211" s="7"/>
      <c r="M211" s="41">
        <v>98230000</v>
      </c>
      <c r="N211" s="12"/>
      <c r="O211" s="12"/>
      <c r="P211" s="12"/>
      <c r="Q211" s="12"/>
      <c r="R211" s="12"/>
      <c r="S211" s="12"/>
      <c r="T211" s="12"/>
      <c r="U211" s="7" t="s">
        <v>505</v>
      </c>
      <c r="V211" s="7"/>
      <c r="W211" s="7" t="str">
        <f t="shared" si="6"/>
        <v/>
      </c>
      <c r="X211" s="7"/>
      <c r="Y211" s="7"/>
      <c r="Z211" s="7"/>
      <c r="AA211" s="7"/>
      <c r="AB211" s="7"/>
      <c r="AC211" s="7"/>
      <c r="AD211" s="7"/>
      <c r="AE211" s="7"/>
      <c r="AF211" s="7"/>
      <c r="AG211" s="7"/>
      <c r="AH211" s="13">
        <f t="shared" si="7"/>
        <v>0</v>
      </c>
      <c r="AI211" s="7"/>
      <c r="AJ211" s="7"/>
      <c r="AK211" s="7">
        <v>1</v>
      </c>
      <c r="AL211" s="7"/>
      <c r="AM211" s="7"/>
      <c r="AN211" s="7"/>
      <c r="AO211" s="7"/>
      <c r="AP211" s="7"/>
      <c r="AQ211" s="7"/>
      <c r="AR211" s="7"/>
      <c r="AS211" s="7"/>
      <c r="AT211" s="7"/>
      <c r="AU211" s="7"/>
      <c r="AV211" s="7"/>
      <c r="AW211" s="7"/>
      <c r="AX211" s="7"/>
      <c r="AY211" s="7"/>
      <c r="AZ211" s="7"/>
    </row>
    <row r="212" spans="1:52" ht="85" customHeight="1" x14ac:dyDescent="0.35">
      <c r="A212" s="9">
        <v>211</v>
      </c>
      <c r="B212" s="7">
        <v>80111600</v>
      </c>
      <c r="C212" s="40" t="s">
        <v>506</v>
      </c>
      <c r="D212" s="7" t="s">
        <v>83</v>
      </c>
      <c r="E212" s="7" t="s">
        <v>31</v>
      </c>
      <c r="F212" s="7" t="s">
        <v>20</v>
      </c>
      <c r="G212" s="7" t="s">
        <v>84</v>
      </c>
      <c r="H212" s="7" t="s">
        <v>84</v>
      </c>
      <c r="I212" s="7">
        <v>9</v>
      </c>
      <c r="J212" s="7" t="s">
        <v>85</v>
      </c>
      <c r="K212" s="7" t="s">
        <v>30</v>
      </c>
      <c r="L212" s="7" t="s">
        <v>298</v>
      </c>
      <c r="M212" s="41">
        <v>40500000</v>
      </c>
      <c r="N212" s="12"/>
      <c r="O212" s="12"/>
      <c r="P212" s="12"/>
      <c r="Q212" s="12"/>
      <c r="R212" s="12"/>
      <c r="S212" s="12"/>
      <c r="T212" s="12"/>
      <c r="U212" s="7" t="s">
        <v>507</v>
      </c>
      <c r="V212" s="7"/>
      <c r="W212" s="7" t="str">
        <f t="shared" si="6"/>
        <v/>
      </c>
      <c r="X212" s="7"/>
      <c r="Y212" s="7"/>
      <c r="Z212" s="7"/>
      <c r="AA212" s="7"/>
      <c r="AB212" s="7"/>
      <c r="AC212" s="7"/>
      <c r="AD212" s="7"/>
      <c r="AE212" s="7"/>
      <c r="AF212" s="7"/>
      <c r="AG212" s="7"/>
      <c r="AH212" s="13">
        <f t="shared" si="7"/>
        <v>0</v>
      </c>
      <c r="AI212" s="7"/>
      <c r="AJ212" s="7"/>
      <c r="AK212" s="7">
        <v>1</v>
      </c>
      <c r="AL212" s="7"/>
      <c r="AM212" s="7"/>
      <c r="AN212" s="7"/>
      <c r="AO212" s="7"/>
      <c r="AP212" s="7"/>
      <c r="AQ212" s="7"/>
      <c r="AR212" s="7"/>
      <c r="AS212" s="7"/>
      <c r="AT212" s="7"/>
      <c r="AU212" s="7"/>
      <c r="AV212" s="7"/>
      <c r="AW212" s="7"/>
      <c r="AX212" s="7"/>
      <c r="AY212" s="7"/>
      <c r="AZ212" s="7"/>
    </row>
    <row r="213" spans="1:52" ht="85" customHeight="1" x14ac:dyDescent="0.35">
      <c r="A213" s="9">
        <v>212</v>
      </c>
      <c r="B213" s="7">
        <v>80111600</v>
      </c>
      <c r="C213" s="40" t="s">
        <v>508</v>
      </c>
      <c r="D213" s="7" t="s">
        <v>83</v>
      </c>
      <c r="E213" s="7" t="s">
        <v>31</v>
      </c>
      <c r="F213" s="7" t="s">
        <v>20</v>
      </c>
      <c r="G213" s="7" t="s">
        <v>84</v>
      </c>
      <c r="H213" s="7" t="s">
        <v>84</v>
      </c>
      <c r="I213" s="7">
        <v>10.5</v>
      </c>
      <c r="J213" s="7" t="s">
        <v>85</v>
      </c>
      <c r="K213" s="7" t="s">
        <v>30</v>
      </c>
      <c r="L213" s="7" t="s">
        <v>509</v>
      </c>
      <c r="M213" s="41">
        <v>36403500</v>
      </c>
      <c r="N213" s="12"/>
      <c r="O213" s="12"/>
      <c r="P213" s="12"/>
      <c r="Q213" s="12"/>
      <c r="R213" s="12"/>
      <c r="S213" s="12"/>
      <c r="T213" s="12"/>
      <c r="U213" s="7" t="s">
        <v>510</v>
      </c>
      <c r="V213" s="7"/>
      <c r="W213" s="7" t="str">
        <f t="shared" si="6"/>
        <v/>
      </c>
      <c r="X213" s="7"/>
      <c r="Y213" s="7"/>
      <c r="Z213" s="7"/>
      <c r="AA213" s="7"/>
      <c r="AB213" s="7"/>
      <c r="AC213" s="7"/>
      <c r="AD213" s="7"/>
      <c r="AE213" s="7"/>
      <c r="AF213" s="7"/>
      <c r="AG213" s="7"/>
      <c r="AH213" s="13">
        <f t="shared" si="7"/>
        <v>0</v>
      </c>
      <c r="AI213" s="7"/>
      <c r="AJ213" s="7"/>
      <c r="AK213" s="7">
        <v>1</v>
      </c>
      <c r="AL213" s="7"/>
      <c r="AM213" s="7"/>
      <c r="AN213" s="7"/>
      <c r="AO213" s="7"/>
      <c r="AP213" s="7"/>
      <c r="AQ213" s="7"/>
      <c r="AR213" s="7"/>
      <c r="AS213" s="7"/>
      <c r="AT213" s="7"/>
      <c r="AU213" s="7"/>
      <c r="AV213" s="7"/>
      <c r="AW213" s="7"/>
      <c r="AX213" s="7"/>
      <c r="AY213" s="7"/>
      <c r="AZ213" s="7"/>
    </row>
    <row r="214" spans="1:52" ht="85" customHeight="1" x14ac:dyDescent="0.35">
      <c r="A214" s="9">
        <v>213</v>
      </c>
      <c r="B214" s="7">
        <v>80111600</v>
      </c>
      <c r="C214" s="40" t="s">
        <v>511</v>
      </c>
      <c r="D214" s="7" t="s">
        <v>83</v>
      </c>
      <c r="E214" s="7" t="s">
        <v>31</v>
      </c>
      <c r="F214" s="7" t="s">
        <v>20</v>
      </c>
      <c r="G214" s="7" t="s">
        <v>84</v>
      </c>
      <c r="H214" s="7" t="s">
        <v>84</v>
      </c>
      <c r="I214" s="7">
        <v>11</v>
      </c>
      <c r="J214" s="7" t="s">
        <v>85</v>
      </c>
      <c r="K214" s="7" t="s">
        <v>30</v>
      </c>
      <c r="L214" s="7"/>
      <c r="M214" s="41">
        <v>63558000</v>
      </c>
      <c r="N214" s="12"/>
      <c r="O214" s="12"/>
      <c r="P214" s="12"/>
      <c r="Q214" s="12"/>
      <c r="R214" s="12"/>
      <c r="S214" s="12"/>
      <c r="T214" s="12"/>
      <c r="U214" s="7" t="s">
        <v>512</v>
      </c>
      <c r="V214" s="7"/>
      <c r="W214" s="7" t="str">
        <f t="shared" si="6"/>
        <v/>
      </c>
      <c r="X214" s="7"/>
      <c r="Y214" s="7"/>
      <c r="Z214" s="7"/>
      <c r="AA214" s="7"/>
      <c r="AB214" s="7"/>
      <c r="AC214" s="7"/>
      <c r="AD214" s="7"/>
      <c r="AE214" s="7"/>
      <c r="AF214" s="7"/>
      <c r="AG214" s="7"/>
      <c r="AH214" s="13">
        <f t="shared" si="7"/>
        <v>0</v>
      </c>
      <c r="AI214" s="7"/>
      <c r="AJ214" s="7"/>
      <c r="AK214" s="7">
        <v>1</v>
      </c>
      <c r="AL214" s="7"/>
      <c r="AM214" s="7"/>
      <c r="AN214" s="7"/>
      <c r="AO214" s="7"/>
      <c r="AP214" s="7"/>
      <c r="AQ214" s="7"/>
      <c r="AR214" s="7"/>
      <c r="AS214" s="7"/>
      <c r="AT214" s="7"/>
      <c r="AU214" s="7"/>
      <c r="AV214" s="7"/>
      <c r="AW214" s="7"/>
      <c r="AX214" s="7"/>
      <c r="AY214" s="7"/>
      <c r="AZ214" s="7"/>
    </row>
    <row r="215" spans="1:52" ht="85" customHeight="1" x14ac:dyDescent="0.35">
      <c r="A215" s="9">
        <v>214</v>
      </c>
      <c r="B215" s="7">
        <v>80111600</v>
      </c>
      <c r="C215" s="40" t="s">
        <v>513</v>
      </c>
      <c r="D215" s="7" t="s">
        <v>83</v>
      </c>
      <c r="E215" s="7" t="s">
        <v>31</v>
      </c>
      <c r="F215" s="7" t="s">
        <v>20</v>
      </c>
      <c r="G215" s="7" t="s">
        <v>84</v>
      </c>
      <c r="H215" s="7" t="s">
        <v>84</v>
      </c>
      <c r="I215" s="7">
        <v>11</v>
      </c>
      <c r="J215" s="7" t="s">
        <v>85</v>
      </c>
      <c r="K215" s="7" t="s">
        <v>30</v>
      </c>
      <c r="L215" s="7" t="s">
        <v>298</v>
      </c>
      <c r="M215" s="41">
        <v>115566000</v>
      </c>
      <c r="N215" s="12"/>
      <c r="O215" s="12"/>
      <c r="P215" s="12"/>
      <c r="Q215" s="12"/>
      <c r="R215" s="12"/>
      <c r="S215" s="12"/>
      <c r="T215" s="12"/>
      <c r="U215" s="7" t="s">
        <v>514</v>
      </c>
      <c r="V215" s="7"/>
      <c r="W215" s="7" t="str">
        <f t="shared" si="6"/>
        <v/>
      </c>
      <c r="X215" s="7"/>
      <c r="Y215" s="7"/>
      <c r="Z215" s="7"/>
      <c r="AA215" s="7"/>
      <c r="AB215" s="7"/>
      <c r="AC215" s="7"/>
      <c r="AD215" s="7"/>
      <c r="AE215" s="7"/>
      <c r="AF215" s="7"/>
      <c r="AG215" s="7"/>
      <c r="AH215" s="13">
        <f t="shared" si="7"/>
        <v>0</v>
      </c>
      <c r="AI215" s="7"/>
      <c r="AJ215" s="7"/>
      <c r="AK215" s="7">
        <v>1</v>
      </c>
      <c r="AL215" s="7"/>
      <c r="AM215" s="7"/>
      <c r="AN215" s="7"/>
      <c r="AO215" s="7"/>
      <c r="AP215" s="7"/>
      <c r="AQ215" s="7"/>
      <c r="AR215" s="7"/>
      <c r="AS215" s="7"/>
      <c r="AT215" s="7"/>
      <c r="AU215" s="7"/>
      <c r="AV215" s="7"/>
      <c r="AW215" s="7"/>
      <c r="AX215" s="7"/>
      <c r="AY215" s="7"/>
      <c r="AZ215" s="7"/>
    </row>
    <row r="216" spans="1:52" ht="85" customHeight="1" x14ac:dyDescent="0.35">
      <c r="A216" s="9">
        <v>215</v>
      </c>
      <c r="B216" s="7">
        <v>80111600</v>
      </c>
      <c r="C216" s="40" t="s">
        <v>515</v>
      </c>
      <c r="D216" s="7" t="s">
        <v>83</v>
      </c>
      <c r="E216" s="7" t="s">
        <v>31</v>
      </c>
      <c r="F216" s="7" t="s">
        <v>20</v>
      </c>
      <c r="G216" s="7" t="s">
        <v>84</v>
      </c>
      <c r="H216" s="7" t="s">
        <v>84</v>
      </c>
      <c r="I216" s="7">
        <v>11</v>
      </c>
      <c r="J216" s="7" t="s">
        <v>85</v>
      </c>
      <c r="K216" s="7" t="s">
        <v>30</v>
      </c>
      <c r="L216" s="7" t="s">
        <v>298</v>
      </c>
      <c r="M216" s="41">
        <v>98230000</v>
      </c>
      <c r="N216" s="12"/>
      <c r="O216" s="12"/>
      <c r="P216" s="12"/>
      <c r="Q216" s="12"/>
      <c r="R216" s="12"/>
      <c r="S216" s="12"/>
      <c r="T216" s="12"/>
      <c r="U216" s="7" t="s">
        <v>516</v>
      </c>
      <c r="V216" s="7"/>
      <c r="W216" s="7" t="str">
        <f t="shared" si="6"/>
        <v/>
      </c>
      <c r="X216" s="7"/>
      <c r="Y216" s="7"/>
      <c r="Z216" s="7"/>
      <c r="AA216" s="7"/>
      <c r="AB216" s="7"/>
      <c r="AC216" s="7"/>
      <c r="AD216" s="7"/>
      <c r="AE216" s="7"/>
      <c r="AF216" s="7"/>
      <c r="AG216" s="7"/>
      <c r="AH216" s="13">
        <f t="shared" si="7"/>
        <v>0</v>
      </c>
      <c r="AI216" s="7"/>
      <c r="AJ216" s="7"/>
      <c r="AK216" s="7">
        <v>1</v>
      </c>
      <c r="AL216" s="7"/>
      <c r="AM216" s="7"/>
      <c r="AN216" s="7"/>
      <c r="AO216" s="7"/>
      <c r="AP216" s="7"/>
      <c r="AQ216" s="7"/>
      <c r="AR216" s="7"/>
      <c r="AS216" s="7"/>
      <c r="AT216" s="7"/>
      <c r="AU216" s="7"/>
      <c r="AV216" s="7"/>
      <c r="AW216" s="7"/>
      <c r="AX216" s="7"/>
      <c r="AY216" s="7"/>
      <c r="AZ216" s="7"/>
    </row>
    <row r="217" spans="1:52" ht="85" customHeight="1" x14ac:dyDescent="0.35">
      <c r="A217" s="9">
        <v>216</v>
      </c>
      <c r="B217" s="7">
        <v>80111600</v>
      </c>
      <c r="C217" s="40" t="s">
        <v>517</v>
      </c>
      <c r="D217" s="7" t="s">
        <v>83</v>
      </c>
      <c r="E217" s="7" t="s">
        <v>31</v>
      </c>
      <c r="F217" s="7" t="s">
        <v>20</v>
      </c>
      <c r="G217" s="7" t="s">
        <v>84</v>
      </c>
      <c r="H217" s="7" t="s">
        <v>84</v>
      </c>
      <c r="I217" s="7">
        <v>11</v>
      </c>
      <c r="J217" s="7" t="s">
        <v>85</v>
      </c>
      <c r="K217" s="7" t="s">
        <v>30</v>
      </c>
      <c r="L217" s="7"/>
      <c r="M217" s="41">
        <v>138688000</v>
      </c>
      <c r="N217" s="12"/>
      <c r="O217" s="12"/>
      <c r="P217" s="12"/>
      <c r="Q217" s="12"/>
      <c r="R217" s="12"/>
      <c r="S217" s="12"/>
      <c r="T217" s="12"/>
      <c r="U217" s="7" t="s">
        <v>518</v>
      </c>
      <c r="V217" s="7"/>
      <c r="W217" s="7" t="str">
        <f t="shared" si="6"/>
        <v/>
      </c>
      <c r="X217" s="7"/>
      <c r="Y217" s="7"/>
      <c r="Z217" s="7"/>
      <c r="AA217" s="7"/>
      <c r="AB217" s="7"/>
      <c r="AC217" s="7"/>
      <c r="AD217" s="7"/>
      <c r="AE217" s="7"/>
      <c r="AF217" s="7"/>
      <c r="AG217" s="7"/>
      <c r="AH217" s="13">
        <f t="shared" si="7"/>
        <v>0</v>
      </c>
      <c r="AI217" s="7"/>
      <c r="AJ217" s="7"/>
      <c r="AK217" s="7">
        <v>1</v>
      </c>
      <c r="AL217" s="7"/>
      <c r="AM217" s="7"/>
      <c r="AN217" s="7"/>
      <c r="AO217" s="7"/>
      <c r="AP217" s="7"/>
      <c r="AQ217" s="7"/>
      <c r="AR217" s="7"/>
      <c r="AS217" s="7"/>
      <c r="AT217" s="7"/>
      <c r="AU217" s="7"/>
      <c r="AV217" s="7"/>
      <c r="AW217" s="7"/>
      <c r="AX217" s="7"/>
      <c r="AY217" s="7"/>
      <c r="AZ217" s="7"/>
    </row>
    <row r="218" spans="1:52" ht="85" customHeight="1" x14ac:dyDescent="0.35">
      <c r="A218" s="9">
        <v>217</v>
      </c>
      <c r="B218" s="7">
        <v>80111600</v>
      </c>
      <c r="C218" s="40" t="s">
        <v>519</v>
      </c>
      <c r="D218" s="7" t="s">
        <v>83</v>
      </c>
      <c r="E218" s="7" t="s">
        <v>31</v>
      </c>
      <c r="F218" s="7" t="s">
        <v>20</v>
      </c>
      <c r="G218" s="7" t="s">
        <v>84</v>
      </c>
      <c r="H218" s="7" t="s">
        <v>84</v>
      </c>
      <c r="I218" s="7">
        <v>11</v>
      </c>
      <c r="J218" s="7" t="s">
        <v>85</v>
      </c>
      <c r="K218" s="7" t="s">
        <v>30</v>
      </c>
      <c r="L218" s="7" t="s">
        <v>520</v>
      </c>
      <c r="M218" s="41">
        <v>127127000</v>
      </c>
      <c r="N218" s="12"/>
      <c r="O218" s="12"/>
      <c r="P218" s="12"/>
      <c r="Q218" s="12"/>
      <c r="R218" s="12"/>
      <c r="S218" s="12"/>
      <c r="T218" s="12"/>
      <c r="U218" s="7" t="s">
        <v>521</v>
      </c>
      <c r="V218" s="7"/>
      <c r="W218" s="7" t="str">
        <f t="shared" si="6"/>
        <v/>
      </c>
      <c r="X218" s="7"/>
      <c r="Y218" s="7"/>
      <c r="Z218" s="7"/>
      <c r="AA218" s="7"/>
      <c r="AB218" s="7"/>
      <c r="AC218" s="7"/>
      <c r="AD218" s="7"/>
      <c r="AE218" s="7"/>
      <c r="AF218" s="7"/>
      <c r="AG218" s="7"/>
      <c r="AH218" s="13">
        <f t="shared" si="7"/>
        <v>0</v>
      </c>
      <c r="AI218" s="7"/>
      <c r="AJ218" s="7"/>
      <c r="AK218" s="7">
        <v>1</v>
      </c>
      <c r="AL218" s="7"/>
      <c r="AM218" s="7" t="s">
        <v>267</v>
      </c>
      <c r="AN218" s="7"/>
      <c r="AO218" s="7"/>
      <c r="AP218" s="7"/>
      <c r="AQ218" s="7"/>
      <c r="AR218" s="7"/>
      <c r="AS218" s="7"/>
      <c r="AT218" s="7"/>
      <c r="AU218" s="7"/>
      <c r="AV218" s="7"/>
      <c r="AW218" s="7"/>
      <c r="AX218" s="7"/>
      <c r="AY218" s="7"/>
      <c r="AZ218" s="7"/>
    </row>
    <row r="219" spans="1:52" ht="85" customHeight="1" x14ac:dyDescent="0.35">
      <c r="A219" s="9">
        <v>218</v>
      </c>
      <c r="B219" s="7">
        <v>80111600</v>
      </c>
      <c r="C219" s="40" t="s">
        <v>522</v>
      </c>
      <c r="D219" s="7" t="s">
        <v>83</v>
      </c>
      <c r="E219" s="7" t="s">
        <v>31</v>
      </c>
      <c r="F219" s="7" t="s">
        <v>20</v>
      </c>
      <c r="G219" s="7" t="s">
        <v>84</v>
      </c>
      <c r="H219" s="7" t="s">
        <v>84</v>
      </c>
      <c r="I219" s="7">
        <v>11</v>
      </c>
      <c r="J219" s="7" t="s">
        <v>85</v>
      </c>
      <c r="K219" s="7" t="s">
        <v>30</v>
      </c>
      <c r="L219" s="7"/>
      <c r="M219" s="41">
        <v>101475000</v>
      </c>
      <c r="N219" s="12"/>
      <c r="O219" s="12"/>
      <c r="P219" s="12"/>
      <c r="Q219" s="12"/>
      <c r="R219" s="12"/>
      <c r="S219" s="12"/>
      <c r="T219" s="12"/>
      <c r="U219" s="7" t="s">
        <v>523</v>
      </c>
      <c r="V219" s="7"/>
      <c r="W219" s="7" t="str">
        <f t="shared" si="6"/>
        <v/>
      </c>
      <c r="X219" s="7"/>
      <c r="Y219" s="7"/>
      <c r="Z219" s="7"/>
      <c r="AA219" s="7"/>
      <c r="AB219" s="7"/>
      <c r="AC219" s="7"/>
      <c r="AD219" s="7"/>
      <c r="AE219" s="7"/>
      <c r="AF219" s="7"/>
      <c r="AG219" s="7"/>
      <c r="AH219" s="13">
        <f t="shared" si="7"/>
        <v>0</v>
      </c>
      <c r="AI219" s="7"/>
      <c r="AJ219" s="7"/>
      <c r="AK219" s="7">
        <v>1</v>
      </c>
      <c r="AL219" s="7"/>
      <c r="AM219" s="7"/>
      <c r="AN219" s="7"/>
      <c r="AO219" s="7"/>
      <c r="AP219" s="7"/>
      <c r="AQ219" s="7"/>
      <c r="AR219" s="7"/>
      <c r="AS219" s="7"/>
      <c r="AT219" s="7"/>
      <c r="AU219" s="7"/>
      <c r="AV219" s="7"/>
      <c r="AW219" s="7"/>
      <c r="AX219" s="7"/>
      <c r="AY219" s="7"/>
      <c r="AZ219" s="7"/>
    </row>
    <row r="220" spans="1:52" ht="85" customHeight="1" x14ac:dyDescent="0.35">
      <c r="A220" s="9">
        <v>219</v>
      </c>
      <c r="B220" s="7">
        <v>80111600</v>
      </c>
      <c r="C220" s="40" t="s">
        <v>524</v>
      </c>
      <c r="D220" s="7" t="s">
        <v>83</v>
      </c>
      <c r="E220" s="7" t="s">
        <v>31</v>
      </c>
      <c r="F220" s="7" t="s">
        <v>20</v>
      </c>
      <c r="G220" s="7" t="s">
        <v>84</v>
      </c>
      <c r="H220" s="7" t="s">
        <v>84</v>
      </c>
      <c r="I220" s="7">
        <v>11</v>
      </c>
      <c r="J220" s="7" t="s">
        <v>85</v>
      </c>
      <c r="K220" s="7" t="s">
        <v>30</v>
      </c>
      <c r="L220" s="7"/>
      <c r="M220" s="41">
        <v>98230000</v>
      </c>
      <c r="N220" s="12"/>
      <c r="O220" s="12"/>
      <c r="P220" s="12"/>
      <c r="Q220" s="12"/>
      <c r="R220" s="12"/>
      <c r="S220" s="12"/>
      <c r="T220" s="12"/>
      <c r="U220" s="7" t="s">
        <v>525</v>
      </c>
      <c r="V220" s="7"/>
      <c r="W220" s="7" t="str">
        <f t="shared" si="6"/>
        <v/>
      </c>
      <c r="X220" s="7"/>
      <c r="Y220" s="7"/>
      <c r="Z220" s="7"/>
      <c r="AA220" s="7"/>
      <c r="AB220" s="7"/>
      <c r="AC220" s="7"/>
      <c r="AD220" s="7"/>
      <c r="AE220" s="7"/>
      <c r="AF220" s="7"/>
      <c r="AG220" s="7"/>
      <c r="AH220" s="13">
        <f t="shared" si="7"/>
        <v>0</v>
      </c>
      <c r="AI220" s="7"/>
      <c r="AJ220" s="7"/>
      <c r="AK220" s="7">
        <v>1</v>
      </c>
      <c r="AL220" s="7"/>
      <c r="AM220" s="7"/>
      <c r="AN220" s="7"/>
      <c r="AO220" s="7"/>
      <c r="AP220" s="7"/>
      <c r="AQ220" s="7"/>
      <c r="AR220" s="7"/>
      <c r="AS220" s="7"/>
      <c r="AT220" s="7"/>
      <c r="AU220" s="7"/>
      <c r="AV220" s="7"/>
      <c r="AW220" s="7"/>
      <c r="AX220" s="7"/>
      <c r="AY220" s="7"/>
      <c r="AZ220" s="7"/>
    </row>
    <row r="221" spans="1:52" ht="85" customHeight="1" x14ac:dyDescent="0.35">
      <c r="A221" s="9">
        <v>220</v>
      </c>
      <c r="B221" s="7">
        <v>80111600</v>
      </c>
      <c r="C221" s="40" t="s">
        <v>526</v>
      </c>
      <c r="D221" s="7" t="s">
        <v>83</v>
      </c>
      <c r="E221" s="7" t="s">
        <v>31</v>
      </c>
      <c r="F221" s="7" t="s">
        <v>20</v>
      </c>
      <c r="G221" s="7" t="s">
        <v>84</v>
      </c>
      <c r="H221" s="7" t="s">
        <v>84</v>
      </c>
      <c r="I221" s="7">
        <v>10.5</v>
      </c>
      <c r="J221" s="7" t="s">
        <v>85</v>
      </c>
      <c r="K221" s="7" t="s">
        <v>30</v>
      </c>
      <c r="L221" s="7"/>
      <c r="M221" s="41">
        <v>110313000</v>
      </c>
      <c r="N221" s="12"/>
      <c r="O221" s="12"/>
      <c r="P221" s="12"/>
      <c r="Q221" s="12"/>
      <c r="R221" s="12"/>
      <c r="S221" s="12"/>
      <c r="T221" s="12"/>
      <c r="U221" s="7" t="s">
        <v>527</v>
      </c>
      <c r="V221" s="7"/>
      <c r="W221" s="7" t="str">
        <f t="shared" si="6"/>
        <v/>
      </c>
      <c r="X221" s="7"/>
      <c r="Y221" s="7"/>
      <c r="Z221" s="7"/>
      <c r="AA221" s="7"/>
      <c r="AB221" s="7"/>
      <c r="AC221" s="7"/>
      <c r="AD221" s="7"/>
      <c r="AE221" s="7"/>
      <c r="AF221" s="7"/>
      <c r="AG221" s="7"/>
      <c r="AH221" s="13">
        <f t="shared" si="7"/>
        <v>0</v>
      </c>
      <c r="AI221" s="7"/>
      <c r="AJ221" s="7"/>
      <c r="AK221" s="7">
        <v>1</v>
      </c>
      <c r="AL221" s="7"/>
      <c r="AM221" s="7"/>
      <c r="AN221" s="7"/>
      <c r="AO221" s="7"/>
      <c r="AP221" s="7"/>
      <c r="AQ221" s="7"/>
      <c r="AR221" s="7"/>
      <c r="AS221" s="7"/>
      <c r="AT221" s="7"/>
      <c r="AU221" s="7"/>
      <c r="AV221" s="7"/>
      <c r="AW221" s="7"/>
      <c r="AX221" s="7"/>
      <c r="AY221" s="7"/>
      <c r="AZ221" s="7"/>
    </row>
    <row r="222" spans="1:52" ht="85" customHeight="1" x14ac:dyDescent="0.35">
      <c r="A222" s="9">
        <v>221</v>
      </c>
      <c r="B222" s="7">
        <v>80111600</v>
      </c>
      <c r="C222" s="40" t="s">
        <v>528</v>
      </c>
      <c r="D222" s="7" t="s">
        <v>83</v>
      </c>
      <c r="E222" s="7" t="s">
        <v>31</v>
      </c>
      <c r="F222" s="7" t="s">
        <v>20</v>
      </c>
      <c r="G222" s="7" t="s">
        <v>84</v>
      </c>
      <c r="H222" s="7" t="s">
        <v>84</v>
      </c>
      <c r="I222" s="7">
        <v>9</v>
      </c>
      <c r="J222" s="7" t="s">
        <v>85</v>
      </c>
      <c r="K222" s="7" t="s">
        <v>30</v>
      </c>
      <c r="L222" s="7" t="s">
        <v>298</v>
      </c>
      <c r="M222" s="41">
        <v>81000000</v>
      </c>
      <c r="N222" s="12"/>
      <c r="O222" s="12"/>
      <c r="P222" s="12"/>
      <c r="Q222" s="12"/>
      <c r="R222" s="12"/>
      <c r="S222" s="12"/>
      <c r="T222" s="12"/>
      <c r="U222" s="7" t="s">
        <v>529</v>
      </c>
      <c r="V222" s="7"/>
      <c r="W222" s="7" t="str">
        <f t="shared" si="6"/>
        <v/>
      </c>
      <c r="X222" s="7"/>
      <c r="Y222" s="7"/>
      <c r="Z222" s="7"/>
      <c r="AA222" s="7"/>
      <c r="AB222" s="7"/>
      <c r="AC222" s="7"/>
      <c r="AD222" s="7"/>
      <c r="AE222" s="7"/>
      <c r="AF222" s="7"/>
      <c r="AG222" s="7"/>
      <c r="AH222" s="13">
        <f t="shared" si="7"/>
        <v>0</v>
      </c>
      <c r="AI222" s="7"/>
      <c r="AJ222" s="7"/>
      <c r="AK222" s="7">
        <v>1</v>
      </c>
      <c r="AL222" s="7"/>
      <c r="AM222" s="7"/>
      <c r="AN222" s="7"/>
      <c r="AO222" s="7"/>
      <c r="AP222" s="7"/>
      <c r="AQ222" s="7"/>
      <c r="AR222" s="7"/>
      <c r="AS222" s="7"/>
      <c r="AT222" s="7"/>
      <c r="AU222" s="7"/>
      <c r="AV222" s="7"/>
      <c r="AW222" s="7"/>
      <c r="AX222" s="7"/>
      <c r="AY222" s="7"/>
      <c r="AZ222" s="7"/>
    </row>
    <row r="223" spans="1:52" ht="85" customHeight="1" x14ac:dyDescent="0.35">
      <c r="A223" s="9">
        <v>222</v>
      </c>
      <c r="B223" s="7">
        <v>80111600</v>
      </c>
      <c r="C223" s="40" t="s">
        <v>530</v>
      </c>
      <c r="D223" s="7" t="s">
        <v>83</v>
      </c>
      <c r="E223" s="7" t="s">
        <v>31</v>
      </c>
      <c r="F223" s="7" t="s">
        <v>20</v>
      </c>
      <c r="G223" s="7" t="s">
        <v>84</v>
      </c>
      <c r="H223" s="7" t="s">
        <v>84</v>
      </c>
      <c r="I223" s="7">
        <v>10</v>
      </c>
      <c r="J223" s="7" t="s">
        <v>85</v>
      </c>
      <c r="K223" s="7" t="s">
        <v>30</v>
      </c>
      <c r="L223" s="7"/>
      <c r="M223" s="41">
        <v>78930000</v>
      </c>
      <c r="N223" s="12"/>
      <c r="O223" s="12"/>
      <c r="P223" s="12"/>
      <c r="Q223" s="12"/>
      <c r="R223" s="12"/>
      <c r="S223" s="12"/>
      <c r="T223" s="12"/>
      <c r="U223" s="7" t="s">
        <v>531</v>
      </c>
      <c r="V223" s="7"/>
      <c r="W223" s="7" t="str">
        <f t="shared" si="6"/>
        <v/>
      </c>
      <c r="X223" s="7"/>
      <c r="Y223" s="7"/>
      <c r="Z223" s="7"/>
      <c r="AA223" s="7"/>
      <c r="AB223" s="7"/>
      <c r="AC223" s="7"/>
      <c r="AD223" s="7"/>
      <c r="AE223" s="7"/>
      <c r="AF223" s="7"/>
      <c r="AG223" s="7"/>
      <c r="AH223" s="13">
        <f t="shared" si="7"/>
        <v>0</v>
      </c>
      <c r="AI223" s="7"/>
      <c r="AJ223" s="7"/>
      <c r="AK223" s="7">
        <v>1</v>
      </c>
      <c r="AL223" s="7"/>
      <c r="AM223" s="7"/>
      <c r="AN223" s="7"/>
      <c r="AO223" s="7"/>
      <c r="AP223" s="7"/>
      <c r="AQ223" s="7"/>
      <c r="AR223" s="7"/>
      <c r="AS223" s="7"/>
      <c r="AT223" s="7"/>
      <c r="AU223" s="7"/>
      <c r="AV223" s="7"/>
      <c r="AW223" s="7"/>
      <c r="AX223" s="7"/>
      <c r="AY223" s="7"/>
      <c r="AZ223" s="7"/>
    </row>
    <row r="224" spans="1:52" ht="85" customHeight="1" x14ac:dyDescent="0.35">
      <c r="A224" s="9">
        <v>223</v>
      </c>
      <c r="B224" s="7">
        <v>80111600</v>
      </c>
      <c r="C224" s="40" t="s">
        <v>532</v>
      </c>
      <c r="D224" s="7" t="s">
        <v>83</v>
      </c>
      <c r="E224" s="7" t="s">
        <v>31</v>
      </c>
      <c r="F224" s="7" t="s">
        <v>20</v>
      </c>
      <c r="G224" s="7" t="s">
        <v>84</v>
      </c>
      <c r="H224" s="7" t="s">
        <v>84</v>
      </c>
      <c r="I224" s="7">
        <v>11</v>
      </c>
      <c r="J224" s="7" t="s">
        <v>85</v>
      </c>
      <c r="K224" s="7" t="s">
        <v>30</v>
      </c>
      <c r="L224" s="7"/>
      <c r="M224" s="41">
        <v>149963000</v>
      </c>
      <c r="N224" s="12"/>
      <c r="O224" s="12"/>
      <c r="P224" s="12"/>
      <c r="Q224" s="12"/>
      <c r="R224" s="12"/>
      <c r="S224" s="12"/>
      <c r="T224" s="12"/>
      <c r="U224" s="7" t="s">
        <v>533</v>
      </c>
      <c r="V224" s="7"/>
      <c r="W224" s="7" t="str">
        <f t="shared" si="6"/>
        <v/>
      </c>
      <c r="X224" s="7"/>
      <c r="Y224" s="7"/>
      <c r="Z224" s="7"/>
      <c r="AA224" s="7"/>
      <c r="AB224" s="7"/>
      <c r="AC224" s="7"/>
      <c r="AD224" s="7"/>
      <c r="AE224" s="7"/>
      <c r="AF224" s="7"/>
      <c r="AG224" s="7"/>
      <c r="AH224" s="13">
        <f t="shared" si="7"/>
        <v>0</v>
      </c>
      <c r="AI224" s="7"/>
      <c r="AJ224" s="7"/>
      <c r="AK224" s="7">
        <v>1</v>
      </c>
      <c r="AL224" s="7"/>
      <c r="AM224" s="7"/>
      <c r="AN224" s="7"/>
      <c r="AO224" s="7"/>
      <c r="AP224" s="7"/>
      <c r="AQ224" s="7"/>
      <c r="AR224" s="7"/>
      <c r="AS224" s="7"/>
      <c r="AT224" s="7"/>
      <c r="AU224" s="7"/>
      <c r="AV224" s="7"/>
      <c r="AW224" s="7"/>
      <c r="AX224" s="7"/>
      <c r="AY224" s="7"/>
      <c r="AZ224" s="7"/>
    </row>
    <row r="225" spans="1:52" ht="85" customHeight="1" x14ac:dyDescent="0.35">
      <c r="A225" s="9">
        <v>224</v>
      </c>
      <c r="B225" s="7">
        <v>80111600</v>
      </c>
      <c r="C225" s="40" t="s">
        <v>534</v>
      </c>
      <c r="D225" s="7" t="s">
        <v>83</v>
      </c>
      <c r="E225" s="7" t="s">
        <v>31</v>
      </c>
      <c r="F225" s="7" t="s">
        <v>20</v>
      </c>
      <c r="G225" s="7" t="s">
        <v>84</v>
      </c>
      <c r="H225" s="7" t="s">
        <v>84</v>
      </c>
      <c r="I225" s="7">
        <v>11</v>
      </c>
      <c r="J225" s="7" t="s">
        <v>85</v>
      </c>
      <c r="K225" s="7" t="s">
        <v>30</v>
      </c>
      <c r="L225" s="7"/>
      <c r="M225" s="41">
        <v>115566000</v>
      </c>
      <c r="N225" s="12"/>
      <c r="O225" s="12"/>
      <c r="P225" s="12"/>
      <c r="Q225" s="12"/>
      <c r="R225" s="12"/>
      <c r="S225" s="12"/>
      <c r="T225" s="12"/>
      <c r="U225" s="7" t="s">
        <v>535</v>
      </c>
      <c r="V225" s="7"/>
      <c r="W225" s="7" t="str">
        <f t="shared" si="6"/>
        <v/>
      </c>
      <c r="X225" s="7"/>
      <c r="Y225" s="7"/>
      <c r="Z225" s="7"/>
      <c r="AA225" s="7"/>
      <c r="AB225" s="7"/>
      <c r="AC225" s="7"/>
      <c r="AD225" s="7"/>
      <c r="AE225" s="7"/>
      <c r="AF225" s="7"/>
      <c r="AG225" s="7"/>
      <c r="AH225" s="13">
        <f t="shared" si="7"/>
        <v>0</v>
      </c>
      <c r="AI225" s="7"/>
      <c r="AJ225" s="7"/>
      <c r="AK225" s="7">
        <v>1</v>
      </c>
      <c r="AL225" s="7"/>
      <c r="AM225" s="7"/>
      <c r="AN225" s="7"/>
      <c r="AO225" s="7"/>
      <c r="AP225" s="7"/>
      <c r="AQ225" s="7"/>
      <c r="AR225" s="7"/>
      <c r="AS225" s="7"/>
      <c r="AT225" s="7"/>
      <c r="AU225" s="7"/>
      <c r="AV225" s="7"/>
      <c r="AW225" s="7"/>
      <c r="AX225" s="7"/>
      <c r="AY225" s="7"/>
      <c r="AZ225" s="7"/>
    </row>
    <row r="226" spans="1:52" ht="85" customHeight="1" x14ac:dyDescent="0.35">
      <c r="A226" s="9">
        <v>225</v>
      </c>
      <c r="B226" s="7">
        <v>80111600</v>
      </c>
      <c r="C226" s="40" t="s">
        <v>536</v>
      </c>
      <c r="D226" s="7" t="s">
        <v>83</v>
      </c>
      <c r="E226" s="7" t="s">
        <v>31</v>
      </c>
      <c r="F226" s="7" t="s">
        <v>20</v>
      </c>
      <c r="G226" s="7" t="s">
        <v>84</v>
      </c>
      <c r="H226" s="7" t="s">
        <v>84</v>
      </c>
      <c r="I226" s="7">
        <v>11</v>
      </c>
      <c r="J226" s="7" t="s">
        <v>85</v>
      </c>
      <c r="K226" s="7" t="s">
        <v>30</v>
      </c>
      <c r="L226" s="7"/>
      <c r="M226" s="41">
        <v>138688000</v>
      </c>
      <c r="N226" s="12"/>
      <c r="O226" s="12"/>
      <c r="P226" s="12"/>
      <c r="Q226" s="12"/>
      <c r="R226" s="12"/>
      <c r="S226" s="12"/>
      <c r="T226" s="12"/>
      <c r="U226" s="7" t="s">
        <v>537</v>
      </c>
      <c r="V226" s="7"/>
      <c r="W226" s="7" t="str">
        <f t="shared" si="6"/>
        <v/>
      </c>
      <c r="X226" s="7"/>
      <c r="Y226" s="7"/>
      <c r="Z226" s="7"/>
      <c r="AA226" s="7"/>
      <c r="AB226" s="7"/>
      <c r="AC226" s="7"/>
      <c r="AD226" s="7"/>
      <c r="AE226" s="7"/>
      <c r="AF226" s="7"/>
      <c r="AG226" s="7"/>
      <c r="AH226" s="13">
        <f t="shared" si="7"/>
        <v>0</v>
      </c>
      <c r="AI226" s="7"/>
      <c r="AJ226" s="7"/>
      <c r="AK226" s="7">
        <v>1</v>
      </c>
      <c r="AL226" s="7"/>
      <c r="AM226" s="7"/>
      <c r="AN226" s="7"/>
      <c r="AO226" s="7"/>
      <c r="AP226" s="7"/>
      <c r="AQ226" s="7"/>
      <c r="AR226" s="7"/>
      <c r="AS226" s="7"/>
      <c r="AT226" s="7"/>
      <c r="AU226" s="7"/>
      <c r="AV226" s="7"/>
      <c r="AW226" s="7"/>
      <c r="AX226" s="7"/>
      <c r="AY226" s="7"/>
      <c r="AZ226" s="7"/>
    </row>
    <row r="227" spans="1:52" ht="85" customHeight="1" x14ac:dyDescent="0.35">
      <c r="A227" s="9">
        <v>226</v>
      </c>
      <c r="B227" s="7">
        <v>80111600</v>
      </c>
      <c r="C227" s="40" t="s">
        <v>538</v>
      </c>
      <c r="D227" s="7" t="s">
        <v>83</v>
      </c>
      <c r="E227" s="7" t="s">
        <v>31</v>
      </c>
      <c r="F227" s="7" t="s">
        <v>20</v>
      </c>
      <c r="G227" s="7" t="s">
        <v>84</v>
      </c>
      <c r="H227" s="7" t="s">
        <v>84</v>
      </c>
      <c r="I227" s="7">
        <v>10.5</v>
      </c>
      <c r="J227" s="7" t="s">
        <v>85</v>
      </c>
      <c r="K227" s="7" t="s">
        <v>30</v>
      </c>
      <c r="L227" s="7"/>
      <c r="M227" s="41">
        <v>55156500</v>
      </c>
      <c r="N227" s="12"/>
      <c r="O227" s="12"/>
      <c r="P227" s="12"/>
      <c r="Q227" s="12"/>
      <c r="R227" s="12"/>
      <c r="S227" s="12"/>
      <c r="T227" s="12"/>
      <c r="U227" s="7" t="s">
        <v>539</v>
      </c>
      <c r="V227" s="7"/>
      <c r="W227" s="7" t="str">
        <f t="shared" si="6"/>
        <v/>
      </c>
      <c r="X227" s="7"/>
      <c r="Y227" s="7"/>
      <c r="Z227" s="7"/>
      <c r="AA227" s="7"/>
      <c r="AB227" s="7"/>
      <c r="AC227" s="7"/>
      <c r="AD227" s="7"/>
      <c r="AE227" s="7"/>
      <c r="AF227" s="7"/>
      <c r="AG227" s="7"/>
      <c r="AH227" s="13">
        <f t="shared" si="7"/>
        <v>0</v>
      </c>
      <c r="AI227" s="7"/>
      <c r="AJ227" s="7"/>
      <c r="AK227" s="7">
        <v>1</v>
      </c>
      <c r="AL227" s="7"/>
      <c r="AM227" s="7"/>
      <c r="AN227" s="7"/>
      <c r="AO227" s="7"/>
      <c r="AP227" s="7"/>
      <c r="AQ227" s="7"/>
      <c r="AR227" s="7"/>
      <c r="AS227" s="7"/>
      <c r="AT227" s="7"/>
      <c r="AU227" s="7"/>
      <c r="AV227" s="7"/>
      <c r="AW227" s="7"/>
      <c r="AX227" s="7"/>
      <c r="AY227" s="7"/>
      <c r="AZ227" s="7"/>
    </row>
    <row r="228" spans="1:52" ht="85" customHeight="1" x14ac:dyDescent="0.35">
      <c r="A228" s="9">
        <v>227</v>
      </c>
      <c r="B228" s="7">
        <v>80111600</v>
      </c>
      <c r="C228" s="40" t="s">
        <v>540</v>
      </c>
      <c r="D228" s="7" t="s">
        <v>83</v>
      </c>
      <c r="E228" s="7" t="s">
        <v>31</v>
      </c>
      <c r="F228" s="7" t="s">
        <v>20</v>
      </c>
      <c r="G228" s="7" t="s">
        <v>84</v>
      </c>
      <c r="H228" s="7" t="s">
        <v>84</v>
      </c>
      <c r="I228" s="7">
        <v>10.5</v>
      </c>
      <c r="J228" s="7" t="s">
        <v>85</v>
      </c>
      <c r="K228" s="7" t="s">
        <v>30</v>
      </c>
      <c r="L228" s="7"/>
      <c r="M228" s="41">
        <v>132384000</v>
      </c>
      <c r="N228" s="12"/>
      <c r="O228" s="12"/>
      <c r="P228" s="12"/>
      <c r="Q228" s="12"/>
      <c r="R228" s="12"/>
      <c r="S228" s="12"/>
      <c r="T228" s="12"/>
      <c r="U228" s="7" t="s">
        <v>541</v>
      </c>
      <c r="V228" s="7"/>
      <c r="W228" s="7" t="str">
        <f t="shared" si="6"/>
        <v/>
      </c>
      <c r="X228" s="7"/>
      <c r="Y228" s="7"/>
      <c r="Z228" s="7"/>
      <c r="AA228" s="7"/>
      <c r="AB228" s="7"/>
      <c r="AC228" s="7"/>
      <c r="AD228" s="7"/>
      <c r="AE228" s="7"/>
      <c r="AF228" s="7"/>
      <c r="AG228" s="7"/>
      <c r="AH228" s="13">
        <f t="shared" si="7"/>
        <v>0</v>
      </c>
      <c r="AI228" s="7"/>
      <c r="AJ228" s="7"/>
      <c r="AK228" s="7">
        <v>1</v>
      </c>
      <c r="AL228" s="7"/>
      <c r="AM228" s="7"/>
      <c r="AN228" s="7"/>
      <c r="AO228" s="7"/>
      <c r="AP228" s="7"/>
      <c r="AQ228" s="7"/>
      <c r="AR228" s="7"/>
      <c r="AS228" s="7"/>
      <c r="AT228" s="7"/>
      <c r="AU228" s="7"/>
      <c r="AV228" s="7"/>
      <c r="AW228" s="7"/>
      <c r="AX228" s="7"/>
      <c r="AY228" s="7"/>
      <c r="AZ228" s="7"/>
    </row>
    <row r="229" spans="1:52" ht="85" customHeight="1" x14ac:dyDescent="0.35">
      <c r="A229" s="9">
        <v>228</v>
      </c>
      <c r="B229" s="7">
        <v>80111600</v>
      </c>
      <c r="C229" s="40" t="s">
        <v>542</v>
      </c>
      <c r="D229" s="7" t="s">
        <v>83</v>
      </c>
      <c r="E229" s="7" t="s">
        <v>31</v>
      </c>
      <c r="F229" s="7" t="s">
        <v>20</v>
      </c>
      <c r="G229" s="7" t="s">
        <v>84</v>
      </c>
      <c r="H229" s="7" t="s">
        <v>84</v>
      </c>
      <c r="I229" s="7">
        <v>11</v>
      </c>
      <c r="J229" s="7" t="s">
        <v>85</v>
      </c>
      <c r="K229" s="7" t="s">
        <v>30</v>
      </c>
      <c r="L229" s="7"/>
      <c r="M229" s="41">
        <v>98230000</v>
      </c>
      <c r="N229" s="12"/>
      <c r="O229" s="12"/>
      <c r="P229" s="12"/>
      <c r="Q229" s="12"/>
      <c r="R229" s="12"/>
      <c r="S229" s="12"/>
      <c r="T229" s="12"/>
      <c r="U229" s="7" t="s">
        <v>543</v>
      </c>
      <c r="V229" s="7"/>
      <c r="W229" s="7" t="str">
        <f t="shared" si="6"/>
        <v/>
      </c>
      <c r="X229" s="7"/>
      <c r="Y229" s="7"/>
      <c r="Z229" s="7"/>
      <c r="AA229" s="7"/>
      <c r="AB229" s="7"/>
      <c r="AC229" s="7"/>
      <c r="AD229" s="7"/>
      <c r="AE229" s="7"/>
      <c r="AF229" s="7"/>
      <c r="AG229" s="7"/>
      <c r="AH229" s="13">
        <f t="shared" si="7"/>
        <v>0</v>
      </c>
      <c r="AI229" s="7"/>
      <c r="AJ229" s="7"/>
      <c r="AK229" s="7">
        <v>1</v>
      </c>
      <c r="AL229" s="7"/>
      <c r="AM229" s="7"/>
      <c r="AN229" s="7"/>
      <c r="AO229" s="7"/>
      <c r="AP229" s="7"/>
      <c r="AQ229" s="7"/>
      <c r="AR229" s="7"/>
      <c r="AS229" s="7"/>
      <c r="AT229" s="7"/>
      <c r="AU229" s="7"/>
      <c r="AV229" s="7"/>
      <c r="AW229" s="7"/>
      <c r="AX229" s="7"/>
      <c r="AY229" s="7"/>
      <c r="AZ229" s="7"/>
    </row>
    <row r="230" spans="1:52" ht="85" customHeight="1" x14ac:dyDescent="0.35">
      <c r="A230" s="9">
        <v>229</v>
      </c>
      <c r="B230" s="7">
        <v>80111600</v>
      </c>
      <c r="C230" s="40" t="s">
        <v>544</v>
      </c>
      <c r="D230" s="7" t="s">
        <v>83</v>
      </c>
      <c r="E230" s="7" t="s">
        <v>31</v>
      </c>
      <c r="F230" s="7" t="s">
        <v>20</v>
      </c>
      <c r="G230" s="7" t="s">
        <v>84</v>
      </c>
      <c r="H230" s="7" t="s">
        <v>84</v>
      </c>
      <c r="I230" s="7">
        <v>10.5</v>
      </c>
      <c r="J230" s="7" t="s">
        <v>85</v>
      </c>
      <c r="K230" s="7" t="s">
        <v>30</v>
      </c>
      <c r="L230" s="7"/>
      <c r="M230" s="41">
        <v>82729500</v>
      </c>
      <c r="N230" s="12"/>
      <c r="O230" s="12"/>
      <c r="P230" s="12"/>
      <c r="Q230" s="12"/>
      <c r="R230" s="12"/>
      <c r="S230" s="12"/>
      <c r="T230" s="12"/>
      <c r="U230" s="7" t="s">
        <v>545</v>
      </c>
      <c r="V230" s="7"/>
      <c r="W230" s="7" t="str">
        <f t="shared" si="6"/>
        <v/>
      </c>
      <c r="X230" s="7"/>
      <c r="Y230" s="7"/>
      <c r="Z230" s="7"/>
      <c r="AA230" s="7"/>
      <c r="AB230" s="7"/>
      <c r="AC230" s="7"/>
      <c r="AD230" s="7"/>
      <c r="AE230" s="7"/>
      <c r="AF230" s="7"/>
      <c r="AG230" s="7"/>
      <c r="AH230" s="13">
        <f t="shared" si="7"/>
        <v>0</v>
      </c>
      <c r="AI230" s="7"/>
      <c r="AJ230" s="7"/>
      <c r="AK230" s="7">
        <v>1</v>
      </c>
      <c r="AL230" s="7"/>
      <c r="AM230" s="7"/>
      <c r="AN230" s="7"/>
      <c r="AO230" s="7"/>
      <c r="AP230" s="7"/>
      <c r="AQ230" s="7"/>
      <c r="AR230" s="7"/>
      <c r="AS230" s="7"/>
      <c r="AT230" s="7"/>
      <c r="AU230" s="7"/>
      <c r="AV230" s="7"/>
      <c r="AW230" s="7"/>
      <c r="AX230" s="7"/>
      <c r="AY230" s="7"/>
      <c r="AZ230" s="7"/>
    </row>
    <row r="231" spans="1:52" ht="85" customHeight="1" x14ac:dyDescent="0.35">
      <c r="A231" s="9">
        <v>230</v>
      </c>
      <c r="B231" s="7">
        <v>80111600</v>
      </c>
      <c r="C231" s="40" t="s">
        <v>546</v>
      </c>
      <c r="D231" s="7" t="s">
        <v>83</v>
      </c>
      <c r="E231" s="7" t="s">
        <v>31</v>
      </c>
      <c r="F231" s="7" t="s">
        <v>20</v>
      </c>
      <c r="G231" s="7" t="s">
        <v>84</v>
      </c>
      <c r="H231" s="7" t="s">
        <v>84</v>
      </c>
      <c r="I231" s="7">
        <v>11</v>
      </c>
      <c r="J231" s="7" t="s">
        <v>85</v>
      </c>
      <c r="K231" s="7" t="s">
        <v>30</v>
      </c>
      <c r="L231" s="7"/>
      <c r="M231" s="41">
        <v>173349000</v>
      </c>
      <c r="N231" s="12"/>
      <c r="O231" s="12"/>
      <c r="P231" s="12"/>
      <c r="Q231" s="12"/>
      <c r="R231" s="12"/>
      <c r="S231" s="12"/>
      <c r="T231" s="12"/>
      <c r="U231" s="7" t="s">
        <v>547</v>
      </c>
      <c r="V231" s="7"/>
      <c r="W231" s="7" t="str">
        <f t="shared" si="6"/>
        <v/>
      </c>
      <c r="X231" s="7"/>
      <c r="Y231" s="7"/>
      <c r="Z231" s="7"/>
      <c r="AA231" s="7"/>
      <c r="AB231" s="7"/>
      <c r="AC231" s="7"/>
      <c r="AD231" s="7"/>
      <c r="AE231" s="7"/>
      <c r="AF231" s="7"/>
      <c r="AG231" s="7"/>
      <c r="AH231" s="13">
        <f t="shared" si="7"/>
        <v>0</v>
      </c>
      <c r="AI231" s="7"/>
      <c r="AJ231" s="7"/>
      <c r="AK231" s="7">
        <v>1</v>
      </c>
      <c r="AL231" s="7"/>
      <c r="AM231" s="7"/>
      <c r="AN231" s="7"/>
      <c r="AO231" s="7"/>
      <c r="AP231" s="7"/>
      <c r="AQ231" s="7"/>
      <c r="AR231" s="7"/>
      <c r="AS231" s="7"/>
      <c r="AT231" s="7"/>
      <c r="AU231" s="7"/>
      <c r="AV231" s="7"/>
      <c r="AW231" s="7"/>
      <c r="AX231" s="7"/>
      <c r="AY231" s="7"/>
      <c r="AZ231" s="7"/>
    </row>
    <row r="232" spans="1:52" ht="85" customHeight="1" x14ac:dyDescent="0.35">
      <c r="A232" s="9">
        <v>231</v>
      </c>
      <c r="B232" s="7">
        <v>80111600</v>
      </c>
      <c r="C232" s="40" t="s">
        <v>548</v>
      </c>
      <c r="D232" s="7" t="s">
        <v>83</v>
      </c>
      <c r="E232" s="7" t="s">
        <v>31</v>
      </c>
      <c r="F232" s="7" t="s">
        <v>20</v>
      </c>
      <c r="G232" s="7" t="s">
        <v>84</v>
      </c>
      <c r="H232" s="7" t="s">
        <v>84</v>
      </c>
      <c r="I232" s="7">
        <v>11</v>
      </c>
      <c r="J232" s="7" t="s">
        <v>85</v>
      </c>
      <c r="K232" s="7" t="s">
        <v>30</v>
      </c>
      <c r="L232" s="7"/>
      <c r="M232" s="41">
        <v>138688000</v>
      </c>
      <c r="N232" s="12"/>
      <c r="O232" s="12"/>
      <c r="P232" s="12"/>
      <c r="Q232" s="12"/>
      <c r="R232" s="12"/>
      <c r="S232" s="12"/>
      <c r="T232" s="12"/>
      <c r="U232" s="7" t="s">
        <v>549</v>
      </c>
      <c r="V232" s="7"/>
      <c r="W232" s="7" t="str">
        <f t="shared" si="6"/>
        <v/>
      </c>
      <c r="X232" s="7"/>
      <c r="Y232" s="7"/>
      <c r="Z232" s="7"/>
      <c r="AA232" s="7"/>
      <c r="AB232" s="7"/>
      <c r="AC232" s="7"/>
      <c r="AD232" s="7"/>
      <c r="AE232" s="7"/>
      <c r="AF232" s="7"/>
      <c r="AG232" s="7"/>
      <c r="AH232" s="13">
        <f t="shared" si="7"/>
        <v>0</v>
      </c>
      <c r="AI232" s="7"/>
      <c r="AJ232" s="7"/>
      <c r="AK232" s="7">
        <v>1</v>
      </c>
      <c r="AL232" s="7"/>
      <c r="AM232" s="7"/>
      <c r="AN232" s="7"/>
      <c r="AO232" s="7"/>
      <c r="AP232" s="7"/>
      <c r="AQ232" s="7"/>
      <c r="AR232" s="7"/>
      <c r="AS232" s="7"/>
      <c r="AT232" s="7"/>
      <c r="AU232" s="7"/>
      <c r="AV232" s="7"/>
      <c r="AW232" s="7"/>
      <c r="AX232" s="7"/>
      <c r="AY232" s="7"/>
      <c r="AZ232" s="7"/>
    </row>
    <row r="233" spans="1:52" ht="85" customHeight="1" x14ac:dyDescent="0.35">
      <c r="A233" s="9">
        <v>232</v>
      </c>
      <c r="B233" s="7">
        <v>80111600</v>
      </c>
      <c r="C233" s="40" t="s">
        <v>550</v>
      </c>
      <c r="D233" s="7" t="s">
        <v>83</v>
      </c>
      <c r="E233" s="7" t="s">
        <v>31</v>
      </c>
      <c r="F233" s="7" t="s">
        <v>20</v>
      </c>
      <c r="G233" s="7" t="s">
        <v>84</v>
      </c>
      <c r="H233" s="7" t="s">
        <v>84</v>
      </c>
      <c r="I233" s="7">
        <v>9</v>
      </c>
      <c r="J233" s="7" t="s">
        <v>85</v>
      </c>
      <c r="K233" s="7" t="s">
        <v>30</v>
      </c>
      <c r="L233" s="7" t="s">
        <v>298</v>
      </c>
      <c r="M233" s="41">
        <v>94500000</v>
      </c>
      <c r="N233" s="12"/>
      <c r="O233" s="12"/>
      <c r="P233" s="12"/>
      <c r="Q233" s="12"/>
      <c r="R233" s="12"/>
      <c r="S233" s="12"/>
      <c r="T233" s="12"/>
      <c r="U233" s="7" t="s">
        <v>551</v>
      </c>
      <c r="V233" s="7"/>
      <c r="W233" s="7" t="str">
        <f t="shared" si="6"/>
        <v/>
      </c>
      <c r="X233" s="7"/>
      <c r="Y233" s="7"/>
      <c r="Z233" s="7"/>
      <c r="AA233" s="7"/>
      <c r="AB233" s="7"/>
      <c r="AC233" s="7"/>
      <c r="AD233" s="7"/>
      <c r="AE233" s="7"/>
      <c r="AF233" s="7"/>
      <c r="AG233" s="7"/>
      <c r="AH233" s="13">
        <f t="shared" si="7"/>
        <v>0</v>
      </c>
      <c r="AI233" s="7"/>
      <c r="AJ233" s="7"/>
      <c r="AK233" s="7">
        <v>1</v>
      </c>
      <c r="AL233" s="7"/>
      <c r="AM233" s="7"/>
      <c r="AN233" s="7"/>
      <c r="AO233" s="7"/>
      <c r="AP233" s="7"/>
      <c r="AQ233" s="7"/>
      <c r="AR233" s="7"/>
      <c r="AS233" s="7"/>
      <c r="AT233" s="7"/>
      <c r="AU233" s="7"/>
      <c r="AV233" s="7"/>
      <c r="AW233" s="7"/>
      <c r="AX233" s="7"/>
      <c r="AY233" s="7"/>
      <c r="AZ233" s="7"/>
    </row>
    <row r="234" spans="1:52" ht="85" customHeight="1" x14ac:dyDescent="0.35">
      <c r="A234" s="9">
        <v>233</v>
      </c>
      <c r="B234" s="7">
        <v>80111600</v>
      </c>
      <c r="C234" s="40" t="s">
        <v>552</v>
      </c>
      <c r="D234" s="7" t="s">
        <v>83</v>
      </c>
      <c r="E234" s="7" t="s">
        <v>31</v>
      </c>
      <c r="F234" s="7" t="s">
        <v>20</v>
      </c>
      <c r="G234" s="7" t="s">
        <v>84</v>
      </c>
      <c r="H234" s="7" t="s">
        <v>84</v>
      </c>
      <c r="I234" s="7">
        <v>10</v>
      </c>
      <c r="J234" s="7" t="s">
        <v>85</v>
      </c>
      <c r="K234" s="7" t="s">
        <v>30</v>
      </c>
      <c r="L234" s="7"/>
      <c r="M234" s="41">
        <v>42030000</v>
      </c>
      <c r="N234" s="12"/>
      <c r="O234" s="12"/>
      <c r="P234" s="12"/>
      <c r="Q234" s="12"/>
      <c r="R234" s="12"/>
      <c r="S234" s="12"/>
      <c r="T234" s="12"/>
      <c r="U234" s="7" t="s">
        <v>553</v>
      </c>
      <c r="V234" s="7"/>
      <c r="W234" s="7" t="str">
        <f t="shared" si="6"/>
        <v/>
      </c>
      <c r="X234" s="7"/>
      <c r="Y234" s="7"/>
      <c r="Z234" s="7"/>
      <c r="AA234" s="7"/>
      <c r="AB234" s="7"/>
      <c r="AC234" s="7"/>
      <c r="AD234" s="7"/>
      <c r="AE234" s="7"/>
      <c r="AF234" s="7"/>
      <c r="AG234" s="7"/>
      <c r="AH234" s="13">
        <f t="shared" si="7"/>
        <v>0</v>
      </c>
      <c r="AI234" s="7"/>
      <c r="AJ234" s="7"/>
      <c r="AK234" s="7">
        <v>1</v>
      </c>
      <c r="AL234" s="7"/>
      <c r="AM234" s="7"/>
      <c r="AN234" s="7"/>
      <c r="AO234" s="7"/>
      <c r="AP234" s="7"/>
      <c r="AQ234" s="7"/>
      <c r="AR234" s="7"/>
      <c r="AS234" s="7"/>
      <c r="AT234" s="7"/>
      <c r="AU234" s="7"/>
      <c r="AV234" s="7"/>
      <c r="AW234" s="7"/>
      <c r="AX234" s="7"/>
      <c r="AY234" s="7"/>
      <c r="AZ234" s="7"/>
    </row>
    <row r="235" spans="1:52" ht="85" customHeight="1" x14ac:dyDescent="0.35">
      <c r="A235" s="9">
        <v>234</v>
      </c>
      <c r="B235" s="7">
        <v>80111600</v>
      </c>
      <c r="C235" s="40" t="s">
        <v>554</v>
      </c>
      <c r="D235" s="7" t="s">
        <v>83</v>
      </c>
      <c r="E235" s="7" t="s">
        <v>31</v>
      </c>
      <c r="F235" s="7" t="s">
        <v>20</v>
      </c>
      <c r="G235" s="7" t="s">
        <v>84</v>
      </c>
      <c r="H235" s="7" t="s">
        <v>84</v>
      </c>
      <c r="I235" s="7">
        <v>10</v>
      </c>
      <c r="J235" s="7" t="s">
        <v>85</v>
      </c>
      <c r="K235" s="7" t="s">
        <v>30</v>
      </c>
      <c r="L235" s="7"/>
      <c r="M235" s="41">
        <v>34670000</v>
      </c>
      <c r="N235" s="12"/>
      <c r="O235" s="12"/>
      <c r="P235" s="12"/>
      <c r="Q235" s="12"/>
      <c r="R235" s="12"/>
      <c r="S235" s="12"/>
      <c r="T235" s="12"/>
      <c r="U235" s="7" t="s">
        <v>555</v>
      </c>
      <c r="V235" s="7"/>
      <c r="W235" s="7" t="str">
        <f t="shared" si="6"/>
        <v/>
      </c>
      <c r="X235" s="7"/>
      <c r="Y235" s="7"/>
      <c r="Z235" s="7"/>
      <c r="AA235" s="7"/>
      <c r="AB235" s="7"/>
      <c r="AC235" s="7"/>
      <c r="AD235" s="7"/>
      <c r="AE235" s="7"/>
      <c r="AF235" s="7"/>
      <c r="AG235" s="7"/>
      <c r="AH235" s="13">
        <f t="shared" si="7"/>
        <v>0</v>
      </c>
      <c r="AI235" s="7"/>
      <c r="AJ235" s="7"/>
      <c r="AK235" s="7">
        <v>1</v>
      </c>
      <c r="AL235" s="7"/>
      <c r="AM235" s="7"/>
      <c r="AN235" s="7"/>
      <c r="AO235" s="7"/>
      <c r="AP235" s="7"/>
      <c r="AQ235" s="7"/>
      <c r="AR235" s="7"/>
      <c r="AS235" s="7"/>
      <c r="AT235" s="7"/>
      <c r="AU235" s="7"/>
      <c r="AV235" s="7"/>
      <c r="AW235" s="7"/>
      <c r="AX235" s="7"/>
      <c r="AY235" s="7"/>
      <c r="AZ235" s="7"/>
    </row>
    <row r="236" spans="1:52" ht="85" customHeight="1" x14ac:dyDescent="0.35">
      <c r="A236" s="9">
        <v>235</v>
      </c>
      <c r="B236" s="7">
        <v>80111600</v>
      </c>
      <c r="C236" s="40" t="s">
        <v>556</v>
      </c>
      <c r="D236" s="7" t="s">
        <v>83</v>
      </c>
      <c r="E236" s="7" t="s">
        <v>31</v>
      </c>
      <c r="F236" s="7" t="s">
        <v>20</v>
      </c>
      <c r="G236" s="7" t="s">
        <v>84</v>
      </c>
      <c r="H236" s="7" t="s">
        <v>84</v>
      </c>
      <c r="I236" s="7">
        <v>10</v>
      </c>
      <c r="J236" s="7" t="s">
        <v>85</v>
      </c>
      <c r="K236" s="7" t="s">
        <v>30</v>
      </c>
      <c r="L236" s="7"/>
      <c r="M236" s="41">
        <v>44130000</v>
      </c>
      <c r="N236" s="12"/>
      <c r="O236" s="12"/>
      <c r="P236" s="12"/>
      <c r="Q236" s="12"/>
      <c r="R236" s="12"/>
      <c r="S236" s="12"/>
      <c r="T236" s="12"/>
      <c r="U236" s="7" t="s">
        <v>557</v>
      </c>
      <c r="V236" s="7"/>
      <c r="W236" s="7" t="str">
        <f t="shared" si="6"/>
        <v/>
      </c>
      <c r="X236" s="7"/>
      <c r="Y236" s="7"/>
      <c r="Z236" s="7"/>
      <c r="AA236" s="7"/>
      <c r="AB236" s="7"/>
      <c r="AC236" s="7"/>
      <c r="AD236" s="7"/>
      <c r="AE236" s="7"/>
      <c r="AF236" s="7"/>
      <c r="AG236" s="7"/>
      <c r="AH236" s="13">
        <f t="shared" si="7"/>
        <v>0</v>
      </c>
      <c r="AI236" s="7"/>
      <c r="AJ236" s="7"/>
      <c r="AK236" s="7">
        <v>1</v>
      </c>
      <c r="AL236" s="7"/>
      <c r="AM236" s="7"/>
      <c r="AN236" s="7"/>
      <c r="AO236" s="7"/>
      <c r="AP236" s="7"/>
      <c r="AQ236" s="7"/>
      <c r="AR236" s="7"/>
      <c r="AS236" s="7"/>
      <c r="AT236" s="7"/>
      <c r="AU236" s="7"/>
      <c r="AV236" s="7"/>
      <c r="AW236" s="7"/>
      <c r="AX236" s="7"/>
      <c r="AY236" s="7"/>
      <c r="AZ236" s="7"/>
    </row>
    <row r="237" spans="1:52" ht="85" customHeight="1" x14ac:dyDescent="0.35">
      <c r="A237" s="9">
        <v>236</v>
      </c>
      <c r="B237" s="7">
        <v>80111600</v>
      </c>
      <c r="C237" s="40" t="s">
        <v>558</v>
      </c>
      <c r="D237" s="7" t="s">
        <v>83</v>
      </c>
      <c r="E237" s="7" t="s">
        <v>31</v>
      </c>
      <c r="F237" s="7" t="s">
        <v>20</v>
      </c>
      <c r="G237" s="7" t="s">
        <v>84</v>
      </c>
      <c r="H237" s="7" t="s">
        <v>84</v>
      </c>
      <c r="I237" s="7">
        <v>10</v>
      </c>
      <c r="J237" s="7" t="s">
        <v>85</v>
      </c>
      <c r="K237" s="7" t="s">
        <v>30</v>
      </c>
      <c r="L237" s="7"/>
      <c r="M237" s="41">
        <v>34150000</v>
      </c>
      <c r="N237" s="12"/>
      <c r="O237" s="12"/>
      <c r="P237" s="12"/>
      <c r="Q237" s="12"/>
      <c r="R237" s="12"/>
      <c r="S237" s="12"/>
      <c r="T237" s="12"/>
      <c r="U237" s="7" t="s">
        <v>559</v>
      </c>
      <c r="V237" s="7"/>
      <c r="W237" s="7" t="str">
        <f t="shared" si="6"/>
        <v/>
      </c>
      <c r="X237" s="7"/>
      <c r="Y237" s="7"/>
      <c r="Z237" s="7"/>
      <c r="AA237" s="7"/>
      <c r="AB237" s="7"/>
      <c r="AC237" s="7"/>
      <c r="AD237" s="7"/>
      <c r="AE237" s="7"/>
      <c r="AF237" s="7"/>
      <c r="AG237" s="7"/>
      <c r="AH237" s="13">
        <f t="shared" si="7"/>
        <v>0</v>
      </c>
      <c r="AI237" s="7"/>
      <c r="AJ237" s="7"/>
      <c r="AK237" s="7">
        <v>1</v>
      </c>
      <c r="AL237" s="7"/>
      <c r="AM237" s="7"/>
      <c r="AN237" s="7"/>
      <c r="AO237" s="7"/>
      <c r="AP237" s="7"/>
      <c r="AQ237" s="7"/>
      <c r="AR237" s="7"/>
      <c r="AS237" s="7"/>
      <c r="AT237" s="7"/>
      <c r="AU237" s="7"/>
      <c r="AV237" s="7"/>
      <c r="AW237" s="7"/>
      <c r="AX237" s="7"/>
      <c r="AY237" s="7"/>
      <c r="AZ237" s="7"/>
    </row>
    <row r="238" spans="1:52" ht="85" customHeight="1" x14ac:dyDescent="0.35">
      <c r="A238" s="9">
        <v>237</v>
      </c>
      <c r="B238" s="7">
        <v>80111600</v>
      </c>
      <c r="C238" s="40" t="s">
        <v>560</v>
      </c>
      <c r="D238" s="7" t="s">
        <v>83</v>
      </c>
      <c r="E238" s="7" t="s">
        <v>31</v>
      </c>
      <c r="F238" s="7" t="s">
        <v>20</v>
      </c>
      <c r="G238" s="7" t="s">
        <v>84</v>
      </c>
      <c r="H238" s="7" t="s">
        <v>84</v>
      </c>
      <c r="I238" s="7">
        <v>11</v>
      </c>
      <c r="J238" s="7" t="s">
        <v>85</v>
      </c>
      <c r="K238" s="7" t="s">
        <v>30</v>
      </c>
      <c r="L238" s="7" t="s">
        <v>289</v>
      </c>
      <c r="M238" s="41">
        <v>112750000</v>
      </c>
      <c r="N238" s="12"/>
      <c r="O238" s="12"/>
      <c r="P238" s="12"/>
      <c r="Q238" s="12"/>
      <c r="R238" s="12"/>
      <c r="S238" s="12"/>
      <c r="T238" s="12"/>
      <c r="U238" s="7" t="s">
        <v>561</v>
      </c>
      <c r="V238" s="7"/>
      <c r="W238" s="7" t="str">
        <f t="shared" si="6"/>
        <v/>
      </c>
      <c r="X238" s="7"/>
      <c r="Y238" s="7"/>
      <c r="Z238" s="7"/>
      <c r="AA238" s="7"/>
      <c r="AB238" s="7"/>
      <c r="AC238" s="7"/>
      <c r="AD238" s="7"/>
      <c r="AE238" s="7"/>
      <c r="AF238" s="7"/>
      <c r="AG238" s="7"/>
      <c r="AH238" s="13">
        <f t="shared" si="7"/>
        <v>0</v>
      </c>
      <c r="AI238" s="7"/>
      <c r="AJ238" s="7"/>
      <c r="AK238" s="7">
        <v>1</v>
      </c>
      <c r="AL238" s="7"/>
      <c r="AM238" s="7"/>
      <c r="AN238" s="7"/>
      <c r="AO238" s="7"/>
      <c r="AP238" s="7"/>
      <c r="AQ238" s="7"/>
      <c r="AR238" s="7"/>
      <c r="AS238" s="7"/>
      <c r="AT238" s="7"/>
      <c r="AU238" s="7"/>
      <c r="AV238" s="7"/>
      <c r="AW238" s="7"/>
      <c r="AX238" s="7"/>
      <c r="AY238" s="7"/>
      <c r="AZ238" s="7"/>
    </row>
    <row r="239" spans="1:52" ht="85" customHeight="1" x14ac:dyDescent="0.35">
      <c r="A239" s="9">
        <v>238</v>
      </c>
      <c r="B239" s="7">
        <v>80111600</v>
      </c>
      <c r="C239" s="40" t="s">
        <v>562</v>
      </c>
      <c r="D239" s="7" t="s">
        <v>83</v>
      </c>
      <c r="E239" s="7" t="s">
        <v>31</v>
      </c>
      <c r="F239" s="7" t="s">
        <v>20</v>
      </c>
      <c r="G239" s="7" t="s">
        <v>84</v>
      </c>
      <c r="H239" s="7" t="s">
        <v>84</v>
      </c>
      <c r="I239" s="7">
        <v>11</v>
      </c>
      <c r="J239" s="7" t="s">
        <v>85</v>
      </c>
      <c r="K239" s="7" t="s">
        <v>30</v>
      </c>
      <c r="L239" s="7"/>
      <c r="M239" s="41">
        <v>112750000</v>
      </c>
      <c r="N239" s="12"/>
      <c r="O239" s="12"/>
      <c r="P239" s="12"/>
      <c r="Q239" s="12"/>
      <c r="R239" s="12"/>
      <c r="S239" s="12"/>
      <c r="T239" s="12"/>
      <c r="U239" s="7"/>
      <c r="V239" s="7"/>
      <c r="W239" s="7" t="str">
        <f t="shared" si="6"/>
        <v/>
      </c>
      <c r="X239" s="7"/>
      <c r="Y239" s="7"/>
      <c r="Z239" s="7"/>
      <c r="AA239" s="7"/>
      <c r="AB239" s="7"/>
      <c r="AC239" s="7"/>
      <c r="AD239" s="7"/>
      <c r="AE239" s="7"/>
      <c r="AF239" s="7"/>
      <c r="AG239" s="7"/>
      <c r="AH239" s="13">
        <f t="shared" si="7"/>
        <v>0</v>
      </c>
      <c r="AI239" s="7"/>
      <c r="AJ239" s="7"/>
      <c r="AK239" s="7">
        <v>1</v>
      </c>
      <c r="AL239" s="7"/>
      <c r="AM239" s="7"/>
      <c r="AN239" s="7"/>
      <c r="AO239" s="7"/>
      <c r="AP239" s="7"/>
      <c r="AQ239" s="7"/>
      <c r="AR239" s="7"/>
      <c r="AS239" s="7"/>
      <c r="AT239" s="7"/>
      <c r="AU239" s="7"/>
      <c r="AV239" s="7"/>
      <c r="AW239" s="7"/>
      <c r="AX239" s="7"/>
      <c r="AY239" s="7"/>
      <c r="AZ239" s="7"/>
    </row>
    <row r="240" spans="1:52" ht="85" customHeight="1" x14ac:dyDescent="0.35">
      <c r="A240" s="9">
        <v>239</v>
      </c>
      <c r="B240" s="7">
        <v>80111600</v>
      </c>
      <c r="C240" s="40" t="s">
        <v>563</v>
      </c>
      <c r="D240" s="7" t="s">
        <v>83</v>
      </c>
      <c r="E240" s="7" t="s">
        <v>31</v>
      </c>
      <c r="F240" s="7" t="s">
        <v>20</v>
      </c>
      <c r="G240" s="7" t="s">
        <v>84</v>
      </c>
      <c r="H240" s="7" t="s">
        <v>84</v>
      </c>
      <c r="I240" s="7">
        <v>9</v>
      </c>
      <c r="J240" s="7" t="s">
        <v>85</v>
      </c>
      <c r="K240" s="7" t="s">
        <v>30</v>
      </c>
      <c r="L240" s="7" t="s">
        <v>292</v>
      </c>
      <c r="M240" s="41">
        <v>108000000</v>
      </c>
      <c r="N240" s="12"/>
      <c r="O240" s="12"/>
      <c r="P240" s="12"/>
      <c r="Q240" s="12"/>
      <c r="R240" s="12"/>
      <c r="S240" s="12"/>
      <c r="T240" s="12"/>
      <c r="U240" s="7" t="s">
        <v>564</v>
      </c>
      <c r="V240" s="7"/>
      <c r="W240" s="7" t="str">
        <f t="shared" si="6"/>
        <v/>
      </c>
      <c r="X240" s="7"/>
      <c r="Y240" s="7"/>
      <c r="Z240" s="7"/>
      <c r="AA240" s="7"/>
      <c r="AB240" s="7"/>
      <c r="AC240" s="7"/>
      <c r="AD240" s="7"/>
      <c r="AE240" s="7"/>
      <c r="AF240" s="7"/>
      <c r="AG240" s="7"/>
      <c r="AH240" s="13">
        <f t="shared" si="7"/>
        <v>0</v>
      </c>
      <c r="AI240" s="7"/>
      <c r="AJ240" s="7"/>
      <c r="AK240" s="7">
        <v>1</v>
      </c>
      <c r="AL240" s="7"/>
      <c r="AM240" s="7"/>
      <c r="AN240" s="7"/>
      <c r="AO240" s="7"/>
      <c r="AP240" s="7"/>
      <c r="AQ240" s="7"/>
      <c r="AR240" s="7"/>
      <c r="AS240" s="7"/>
      <c r="AT240" s="7"/>
      <c r="AU240" s="7"/>
      <c r="AV240" s="7"/>
      <c r="AW240" s="7"/>
      <c r="AX240" s="7"/>
      <c r="AY240" s="7"/>
      <c r="AZ240" s="7"/>
    </row>
    <row r="241" spans="1:52" ht="85" customHeight="1" x14ac:dyDescent="0.35">
      <c r="A241" s="9">
        <v>240</v>
      </c>
      <c r="B241" s="7">
        <v>80111600</v>
      </c>
      <c r="C241" s="40" t="s">
        <v>565</v>
      </c>
      <c r="D241" s="7" t="s">
        <v>83</v>
      </c>
      <c r="E241" s="7" t="s">
        <v>31</v>
      </c>
      <c r="F241" s="7" t="s">
        <v>20</v>
      </c>
      <c r="G241" s="7" t="s">
        <v>84</v>
      </c>
      <c r="H241" s="7" t="s">
        <v>84</v>
      </c>
      <c r="I241" s="7">
        <v>9</v>
      </c>
      <c r="J241" s="7" t="s">
        <v>85</v>
      </c>
      <c r="K241" s="7" t="s">
        <v>30</v>
      </c>
      <c r="L241" s="7" t="s">
        <v>289</v>
      </c>
      <c r="M241" s="41">
        <v>31500000</v>
      </c>
      <c r="N241" s="12"/>
      <c r="O241" s="12"/>
      <c r="P241" s="12"/>
      <c r="Q241" s="12"/>
      <c r="R241" s="12"/>
      <c r="S241" s="12"/>
      <c r="T241" s="12"/>
      <c r="U241" s="7" t="s">
        <v>1656</v>
      </c>
      <c r="V241" s="7"/>
      <c r="W241" s="7" t="str">
        <f t="shared" si="6"/>
        <v/>
      </c>
      <c r="X241" s="7"/>
      <c r="Y241" s="7"/>
      <c r="Z241" s="7"/>
      <c r="AA241" s="7"/>
      <c r="AB241" s="7"/>
      <c r="AC241" s="7"/>
      <c r="AD241" s="7"/>
      <c r="AE241" s="7"/>
      <c r="AF241" s="7"/>
      <c r="AG241" s="7"/>
      <c r="AH241" s="13">
        <f t="shared" si="7"/>
        <v>0</v>
      </c>
      <c r="AI241" s="7"/>
      <c r="AJ241" s="7"/>
      <c r="AK241" s="7">
        <v>1</v>
      </c>
      <c r="AL241" s="7"/>
      <c r="AM241" s="7"/>
      <c r="AN241" s="7"/>
      <c r="AO241" s="7"/>
      <c r="AP241" s="7"/>
      <c r="AQ241" s="7"/>
      <c r="AR241" s="7"/>
      <c r="AS241" s="7"/>
      <c r="AT241" s="7"/>
      <c r="AU241" s="7"/>
      <c r="AV241" s="7"/>
      <c r="AW241" s="7"/>
      <c r="AX241" s="7"/>
      <c r="AY241" s="7"/>
      <c r="AZ241" s="7"/>
    </row>
    <row r="242" spans="1:52" ht="85" customHeight="1" x14ac:dyDescent="0.35">
      <c r="A242" s="9">
        <v>241</v>
      </c>
      <c r="B242" s="7">
        <v>80111600</v>
      </c>
      <c r="C242" s="40" t="s">
        <v>566</v>
      </c>
      <c r="D242" s="7" t="s">
        <v>83</v>
      </c>
      <c r="E242" s="7" t="s">
        <v>31</v>
      </c>
      <c r="F242" s="7" t="s">
        <v>20</v>
      </c>
      <c r="G242" s="7" t="s">
        <v>84</v>
      </c>
      <c r="H242" s="7" t="s">
        <v>84</v>
      </c>
      <c r="I242" s="7">
        <v>9</v>
      </c>
      <c r="J242" s="7" t="s">
        <v>85</v>
      </c>
      <c r="K242" s="7" t="s">
        <v>30</v>
      </c>
      <c r="L242" s="7" t="s">
        <v>298</v>
      </c>
      <c r="M242" s="41">
        <v>67500000</v>
      </c>
      <c r="N242" s="12"/>
      <c r="O242" s="12"/>
      <c r="P242" s="12"/>
      <c r="Q242" s="12"/>
      <c r="R242" s="12"/>
      <c r="S242" s="12"/>
      <c r="T242" s="12"/>
      <c r="U242" s="7" t="s">
        <v>567</v>
      </c>
      <c r="V242" s="7"/>
      <c r="W242" s="7" t="str">
        <f t="shared" si="6"/>
        <v/>
      </c>
      <c r="X242" s="7"/>
      <c r="Y242" s="7"/>
      <c r="Z242" s="7"/>
      <c r="AA242" s="7"/>
      <c r="AB242" s="7"/>
      <c r="AC242" s="7"/>
      <c r="AD242" s="7"/>
      <c r="AE242" s="7"/>
      <c r="AF242" s="7"/>
      <c r="AG242" s="7"/>
      <c r="AH242" s="13">
        <f t="shared" si="7"/>
        <v>0</v>
      </c>
      <c r="AI242" s="7"/>
      <c r="AJ242" s="7"/>
      <c r="AK242" s="7">
        <v>1</v>
      </c>
      <c r="AL242" s="7"/>
      <c r="AM242" s="7"/>
      <c r="AN242" s="7"/>
      <c r="AO242" s="7"/>
      <c r="AP242" s="7"/>
      <c r="AQ242" s="7"/>
      <c r="AR242" s="7"/>
      <c r="AS242" s="7"/>
      <c r="AT242" s="7"/>
      <c r="AU242" s="7"/>
      <c r="AV242" s="7"/>
      <c r="AW242" s="7"/>
      <c r="AX242" s="7"/>
      <c r="AY242" s="7"/>
      <c r="AZ242" s="7"/>
    </row>
    <row r="243" spans="1:52" ht="85" customHeight="1" x14ac:dyDescent="0.35">
      <c r="A243" s="9">
        <v>242</v>
      </c>
      <c r="B243" s="7">
        <v>80111600</v>
      </c>
      <c r="C243" s="40" t="s">
        <v>568</v>
      </c>
      <c r="D243" s="7" t="s">
        <v>83</v>
      </c>
      <c r="E243" s="7" t="s">
        <v>31</v>
      </c>
      <c r="F243" s="7" t="s">
        <v>20</v>
      </c>
      <c r="G243" s="7" t="s">
        <v>84</v>
      </c>
      <c r="H243" s="7" t="s">
        <v>84</v>
      </c>
      <c r="I243" s="7">
        <v>9</v>
      </c>
      <c r="J243" s="7" t="s">
        <v>85</v>
      </c>
      <c r="K243" s="7" t="s">
        <v>30</v>
      </c>
      <c r="L243" s="7" t="s">
        <v>298</v>
      </c>
      <c r="M243" s="41">
        <v>90000000</v>
      </c>
      <c r="N243" s="12"/>
      <c r="O243" s="12"/>
      <c r="P243" s="12"/>
      <c r="Q243" s="12"/>
      <c r="R243" s="12"/>
      <c r="S243" s="12"/>
      <c r="T243" s="12"/>
      <c r="U243" s="7" t="s">
        <v>569</v>
      </c>
      <c r="V243" s="7"/>
      <c r="W243" s="7" t="str">
        <f t="shared" si="6"/>
        <v/>
      </c>
      <c r="X243" s="7"/>
      <c r="Y243" s="7"/>
      <c r="Z243" s="7"/>
      <c r="AA243" s="7"/>
      <c r="AB243" s="7"/>
      <c r="AC243" s="7"/>
      <c r="AD243" s="7"/>
      <c r="AE243" s="7"/>
      <c r="AF243" s="7"/>
      <c r="AG243" s="7"/>
      <c r="AH243" s="13">
        <f t="shared" si="7"/>
        <v>0</v>
      </c>
      <c r="AI243" s="7"/>
      <c r="AJ243" s="7"/>
      <c r="AK243" s="7">
        <v>1</v>
      </c>
      <c r="AL243" s="7"/>
      <c r="AM243" s="7"/>
      <c r="AN243" s="7"/>
      <c r="AO243" s="7"/>
      <c r="AP243" s="7"/>
      <c r="AQ243" s="7"/>
      <c r="AR243" s="7"/>
      <c r="AS243" s="7"/>
      <c r="AT243" s="7"/>
      <c r="AU243" s="7"/>
      <c r="AV243" s="7"/>
      <c r="AW243" s="7"/>
      <c r="AX243" s="7"/>
      <c r="AY243" s="7"/>
      <c r="AZ243" s="7"/>
    </row>
    <row r="244" spans="1:52" ht="85" customHeight="1" x14ac:dyDescent="0.35">
      <c r="A244" s="9">
        <v>243</v>
      </c>
      <c r="B244" s="7">
        <v>80111600</v>
      </c>
      <c r="C244" s="40" t="s">
        <v>570</v>
      </c>
      <c r="D244" s="7" t="s">
        <v>83</v>
      </c>
      <c r="E244" s="7" t="s">
        <v>31</v>
      </c>
      <c r="F244" s="7" t="s">
        <v>20</v>
      </c>
      <c r="G244" s="7" t="s">
        <v>84</v>
      </c>
      <c r="H244" s="7" t="s">
        <v>84</v>
      </c>
      <c r="I244" s="7">
        <v>9</v>
      </c>
      <c r="J244" s="7" t="s">
        <v>85</v>
      </c>
      <c r="K244" s="7" t="s">
        <v>30</v>
      </c>
      <c r="L244" s="7" t="s">
        <v>298</v>
      </c>
      <c r="M244" s="41">
        <v>49500000</v>
      </c>
      <c r="N244" s="12"/>
      <c r="O244" s="12"/>
      <c r="P244" s="12"/>
      <c r="Q244" s="12"/>
      <c r="R244" s="12"/>
      <c r="S244" s="12"/>
      <c r="T244" s="12"/>
      <c r="U244" s="7" t="s">
        <v>571</v>
      </c>
      <c r="V244" s="7"/>
      <c r="W244" s="7" t="str">
        <f t="shared" si="6"/>
        <v/>
      </c>
      <c r="X244" s="7"/>
      <c r="Y244" s="7"/>
      <c r="Z244" s="7"/>
      <c r="AA244" s="7"/>
      <c r="AB244" s="7"/>
      <c r="AC244" s="7"/>
      <c r="AD244" s="7"/>
      <c r="AE244" s="7"/>
      <c r="AF244" s="7"/>
      <c r="AG244" s="7"/>
      <c r="AH244" s="13">
        <f t="shared" si="7"/>
        <v>0</v>
      </c>
      <c r="AI244" s="7"/>
      <c r="AJ244" s="7"/>
      <c r="AK244" s="7">
        <v>1</v>
      </c>
      <c r="AL244" s="7"/>
      <c r="AM244" s="7"/>
      <c r="AN244" s="7"/>
      <c r="AO244" s="7"/>
      <c r="AP244" s="7"/>
      <c r="AQ244" s="7"/>
      <c r="AR244" s="7"/>
      <c r="AS244" s="7"/>
      <c r="AT244" s="7"/>
      <c r="AU244" s="7"/>
      <c r="AV244" s="7"/>
      <c r="AW244" s="7"/>
      <c r="AX244" s="7"/>
      <c r="AY244" s="7"/>
      <c r="AZ244" s="7"/>
    </row>
    <row r="245" spans="1:52" ht="85" customHeight="1" x14ac:dyDescent="0.35">
      <c r="A245" s="9">
        <v>244</v>
      </c>
      <c r="B245" s="7">
        <v>80111600</v>
      </c>
      <c r="C245" s="40" t="s">
        <v>572</v>
      </c>
      <c r="D245" s="7" t="s">
        <v>83</v>
      </c>
      <c r="E245" s="7" t="s">
        <v>31</v>
      </c>
      <c r="F245" s="7" t="s">
        <v>20</v>
      </c>
      <c r="G245" s="7" t="s">
        <v>84</v>
      </c>
      <c r="H245" s="7" t="s">
        <v>84</v>
      </c>
      <c r="I245" s="7">
        <v>9</v>
      </c>
      <c r="J245" s="7" t="s">
        <v>85</v>
      </c>
      <c r="K245" s="7" t="s">
        <v>30</v>
      </c>
      <c r="L245" s="7" t="s">
        <v>298</v>
      </c>
      <c r="M245" s="41">
        <v>81000000</v>
      </c>
      <c r="N245" s="12"/>
      <c r="O245" s="12"/>
      <c r="P245" s="12"/>
      <c r="Q245" s="12"/>
      <c r="R245" s="12"/>
      <c r="S245" s="12"/>
      <c r="T245" s="12"/>
      <c r="U245" s="7" t="s">
        <v>573</v>
      </c>
      <c r="V245" s="7"/>
      <c r="W245" s="7" t="str">
        <f t="shared" si="6"/>
        <v/>
      </c>
      <c r="X245" s="7"/>
      <c r="Y245" s="7"/>
      <c r="Z245" s="7"/>
      <c r="AA245" s="7"/>
      <c r="AB245" s="7"/>
      <c r="AC245" s="7"/>
      <c r="AD245" s="7"/>
      <c r="AE245" s="7"/>
      <c r="AF245" s="7"/>
      <c r="AG245" s="7"/>
      <c r="AH245" s="13">
        <f t="shared" si="7"/>
        <v>0</v>
      </c>
      <c r="AI245" s="7"/>
      <c r="AJ245" s="7"/>
      <c r="AK245" s="7">
        <v>1</v>
      </c>
      <c r="AL245" s="7"/>
      <c r="AM245" s="7"/>
      <c r="AN245" s="7"/>
      <c r="AO245" s="7"/>
      <c r="AP245" s="7"/>
      <c r="AQ245" s="7"/>
      <c r="AR245" s="7"/>
      <c r="AS245" s="7"/>
      <c r="AT245" s="7"/>
      <c r="AU245" s="7"/>
      <c r="AV245" s="7"/>
      <c r="AW245" s="7"/>
      <c r="AX245" s="7"/>
      <c r="AY245" s="7"/>
      <c r="AZ245" s="7"/>
    </row>
    <row r="246" spans="1:52" ht="85" customHeight="1" x14ac:dyDescent="0.35">
      <c r="A246" s="9">
        <v>245</v>
      </c>
      <c r="B246" s="7">
        <v>80111600</v>
      </c>
      <c r="C246" s="40" t="s">
        <v>574</v>
      </c>
      <c r="D246" s="7" t="s">
        <v>83</v>
      </c>
      <c r="E246" s="7" t="s">
        <v>31</v>
      </c>
      <c r="F246" s="7" t="s">
        <v>20</v>
      </c>
      <c r="G246" s="7" t="s">
        <v>84</v>
      </c>
      <c r="H246" s="7" t="s">
        <v>84</v>
      </c>
      <c r="I246" s="7">
        <v>11</v>
      </c>
      <c r="J246" s="7" t="s">
        <v>85</v>
      </c>
      <c r="K246" s="7" t="s">
        <v>30</v>
      </c>
      <c r="L246" s="7" t="s">
        <v>298</v>
      </c>
      <c r="M246" s="41">
        <v>86680000</v>
      </c>
      <c r="N246" s="12"/>
      <c r="O246" s="12"/>
      <c r="P246" s="12"/>
      <c r="Q246" s="12"/>
      <c r="R246" s="12"/>
      <c r="S246" s="12"/>
      <c r="T246" s="12"/>
      <c r="U246" s="7" t="s">
        <v>575</v>
      </c>
      <c r="V246" s="7"/>
      <c r="W246" s="7" t="str">
        <f t="shared" si="6"/>
        <v/>
      </c>
      <c r="X246" s="7"/>
      <c r="Y246" s="7"/>
      <c r="Z246" s="7"/>
      <c r="AA246" s="7"/>
      <c r="AB246" s="7"/>
      <c r="AC246" s="7"/>
      <c r="AD246" s="7"/>
      <c r="AE246" s="7"/>
      <c r="AF246" s="7"/>
      <c r="AG246" s="7"/>
      <c r="AH246" s="13">
        <f t="shared" si="7"/>
        <v>0</v>
      </c>
      <c r="AI246" s="7"/>
      <c r="AJ246" s="7"/>
      <c r="AK246" s="7">
        <v>1</v>
      </c>
      <c r="AL246" s="7"/>
      <c r="AM246" s="7"/>
      <c r="AN246" s="7"/>
      <c r="AO246" s="7"/>
      <c r="AP246" s="7"/>
      <c r="AQ246" s="7"/>
      <c r="AR246" s="7"/>
      <c r="AS246" s="7"/>
      <c r="AT246" s="7"/>
      <c r="AU246" s="7"/>
      <c r="AV246" s="7"/>
      <c r="AW246" s="7"/>
      <c r="AX246" s="7"/>
      <c r="AY246" s="7"/>
      <c r="AZ246" s="7"/>
    </row>
    <row r="247" spans="1:52" ht="85" customHeight="1" x14ac:dyDescent="0.35">
      <c r="A247" s="9">
        <v>246</v>
      </c>
      <c r="B247" s="7">
        <v>80111600</v>
      </c>
      <c r="C247" s="40" t="s">
        <v>576</v>
      </c>
      <c r="D247" s="7" t="s">
        <v>83</v>
      </c>
      <c r="E247" s="7" t="s">
        <v>31</v>
      </c>
      <c r="F247" s="7" t="s">
        <v>20</v>
      </c>
      <c r="G247" s="7" t="s">
        <v>84</v>
      </c>
      <c r="H247" s="7" t="s">
        <v>84</v>
      </c>
      <c r="I247" s="7">
        <v>9</v>
      </c>
      <c r="J247" s="7" t="s">
        <v>85</v>
      </c>
      <c r="K247" s="7" t="s">
        <v>30</v>
      </c>
      <c r="L247" s="7" t="s">
        <v>298</v>
      </c>
      <c r="M247" s="41">
        <v>58500000</v>
      </c>
      <c r="N247" s="12"/>
      <c r="O247" s="12"/>
      <c r="P247" s="12"/>
      <c r="Q247" s="12"/>
      <c r="R247" s="12"/>
      <c r="S247" s="12"/>
      <c r="T247" s="12"/>
      <c r="U247" s="7" t="s">
        <v>577</v>
      </c>
      <c r="V247" s="7"/>
      <c r="W247" s="7" t="str">
        <f t="shared" si="6"/>
        <v/>
      </c>
      <c r="X247" s="7"/>
      <c r="Y247" s="7"/>
      <c r="Z247" s="7"/>
      <c r="AA247" s="7"/>
      <c r="AB247" s="7"/>
      <c r="AC247" s="7"/>
      <c r="AD247" s="7"/>
      <c r="AE247" s="7"/>
      <c r="AF247" s="7"/>
      <c r="AG247" s="7"/>
      <c r="AH247" s="13">
        <f t="shared" si="7"/>
        <v>0</v>
      </c>
      <c r="AI247" s="7"/>
      <c r="AJ247" s="7"/>
      <c r="AK247" s="7">
        <v>1</v>
      </c>
      <c r="AL247" s="7"/>
      <c r="AM247" s="7"/>
      <c r="AN247" s="7"/>
      <c r="AO247" s="7"/>
      <c r="AP247" s="7"/>
      <c r="AQ247" s="7"/>
      <c r="AR247" s="7"/>
      <c r="AS247" s="7"/>
      <c r="AT247" s="7"/>
      <c r="AU247" s="7"/>
      <c r="AV247" s="7"/>
      <c r="AW247" s="7"/>
      <c r="AX247" s="7"/>
      <c r="AY247" s="7"/>
      <c r="AZ247" s="7"/>
    </row>
    <row r="248" spans="1:52" ht="85" customHeight="1" x14ac:dyDescent="0.35">
      <c r="A248" s="9">
        <v>247</v>
      </c>
      <c r="B248" s="7">
        <v>80111600</v>
      </c>
      <c r="C248" s="40" t="s">
        <v>578</v>
      </c>
      <c r="D248" s="7" t="s">
        <v>83</v>
      </c>
      <c r="E248" s="7" t="s">
        <v>31</v>
      </c>
      <c r="F248" s="7" t="s">
        <v>20</v>
      </c>
      <c r="G248" s="7" t="s">
        <v>84</v>
      </c>
      <c r="H248" s="7" t="s">
        <v>84</v>
      </c>
      <c r="I248" s="7">
        <v>10</v>
      </c>
      <c r="J248" s="7" t="s">
        <v>85</v>
      </c>
      <c r="K248" s="7" t="s">
        <v>30</v>
      </c>
      <c r="L248" s="7"/>
      <c r="M248" s="41">
        <v>42030000</v>
      </c>
      <c r="N248" s="12"/>
      <c r="O248" s="12"/>
      <c r="P248" s="12"/>
      <c r="Q248" s="12"/>
      <c r="R248" s="12"/>
      <c r="S248" s="12"/>
      <c r="T248" s="12"/>
      <c r="U248" s="7" t="s">
        <v>579</v>
      </c>
      <c r="V248" s="7"/>
      <c r="W248" s="7" t="str">
        <f t="shared" si="6"/>
        <v/>
      </c>
      <c r="X248" s="7"/>
      <c r="Y248" s="7"/>
      <c r="Z248" s="7"/>
      <c r="AA248" s="7"/>
      <c r="AB248" s="7"/>
      <c r="AC248" s="7"/>
      <c r="AD248" s="7"/>
      <c r="AE248" s="7"/>
      <c r="AF248" s="7"/>
      <c r="AG248" s="7"/>
      <c r="AH248" s="13">
        <f t="shared" si="7"/>
        <v>0</v>
      </c>
      <c r="AI248" s="7"/>
      <c r="AJ248" s="7"/>
      <c r="AK248" s="7">
        <v>1</v>
      </c>
      <c r="AL248" s="7"/>
      <c r="AM248" s="7"/>
      <c r="AN248" s="7"/>
      <c r="AO248" s="7"/>
      <c r="AP248" s="7"/>
      <c r="AQ248" s="7"/>
      <c r="AR248" s="7"/>
      <c r="AS248" s="7"/>
      <c r="AT248" s="7"/>
      <c r="AU248" s="7"/>
      <c r="AV248" s="7"/>
      <c r="AW248" s="7"/>
      <c r="AX248" s="7"/>
      <c r="AY248" s="7"/>
      <c r="AZ248" s="7"/>
    </row>
    <row r="249" spans="1:52" ht="85" customHeight="1" x14ac:dyDescent="0.35">
      <c r="A249" s="9">
        <v>248</v>
      </c>
      <c r="B249" s="7">
        <v>80111600</v>
      </c>
      <c r="C249" s="40" t="s">
        <v>580</v>
      </c>
      <c r="D249" s="7" t="s">
        <v>83</v>
      </c>
      <c r="E249" s="7" t="s">
        <v>31</v>
      </c>
      <c r="F249" s="7" t="s">
        <v>20</v>
      </c>
      <c r="G249" s="7" t="s">
        <v>84</v>
      </c>
      <c r="H249" s="7" t="s">
        <v>84</v>
      </c>
      <c r="I249" s="7">
        <v>10</v>
      </c>
      <c r="J249" s="7" t="s">
        <v>85</v>
      </c>
      <c r="K249" s="7" t="s">
        <v>30</v>
      </c>
      <c r="L249" s="7" t="s">
        <v>298</v>
      </c>
      <c r="M249" s="41">
        <v>126080000</v>
      </c>
      <c r="N249" s="12"/>
      <c r="O249" s="12"/>
      <c r="P249" s="12"/>
      <c r="Q249" s="12"/>
      <c r="R249" s="12"/>
      <c r="S249" s="12"/>
      <c r="T249" s="12"/>
      <c r="U249" s="7" t="s">
        <v>581</v>
      </c>
      <c r="V249" s="7"/>
      <c r="W249" s="7" t="str">
        <f t="shared" si="6"/>
        <v/>
      </c>
      <c r="X249" s="7"/>
      <c r="Y249" s="7"/>
      <c r="Z249" s="7"/>
      <c r="AA249" s="7"/>
      <c r="AB249" s="7"/>
      <c r="AC249" s="7"/>
      <c r="AD249" s="7"/>
      <c r="AE249" s="7"/>
      <c r="AF249" s="7"/>
      <c r="AG249" s="7"/>
      <c r="AH249" s="13">
        <f t="shared" si="7"/>
        <v>0</v>
      </c>
      <c r="AI249" s="7"/>
      <c r="AJ249" s="7"/>
      <c r="AK249" s="7">
        <v>1</v>
      </c>
      <c r="AL249" s="7"/>
      <c r="AM249" s="7"/>
      <c r="AN249" s="7"/>
      <c r="AO249" s="7"/>
      <c r="AP249" s="7"/>
      <c r="AQ249" s="7"/>
      <c r="AR249" s="7"/>
      <c r="AS249" s="7"/>
      <c r="AT249" s="7"/>
      <c r="AU249" s="7"/>
      <c r="AV249" s="7"/>
      <c r="AW249" s="7"/>
      <c r="AX249" s="7"/>
      <c r="AY249" s="7"/>
      <c r="AZ249" s="7"/>
    </row>
    <row r="250" spans="1:52" ht="85" customHeight="1" x14ac:dyDescent="0.35">
      <c r="A250" s="9">
        <v>249</v>
      </c>
      <c r="B250" s="7">
        <v>80111600</v>
      </c>
      <c r="C250" s="40" t="s">
        <v>582</v>
      </c>
      <c r="D250" s="7" t="s">
        <v>83</v>
      </c>
      <c r="E250" s="7" t="s">
        <v>31</v>
      </c>
      <c r="F250" s="7" t="s">
        <v>20</v>
      </c>
      <c r="G250" s="7" t="s">
        <v>84</v>
      </c>
      <c r="H250" s="7" t="s">
        <v>84</v>
      </c>
      <c r="I250" s="7">
        <v>11</v>
      </c>
      <c r="J250" s="7" t="s">
        <v>85</v>
      </c>
      <c r="K250" s="7" t="s">
        <v>30</v>
      </c>
      <c r="L250" s="7" t="s">
        <v>289</v>
      </c>
      <c r="M250" s="41">
        <v>101475000</v>
      </c>
      <c r="N250" s="12"/>
      <c r="O250" s="12"/>
      <c r="P250" s="12"/>
      <c r="Q250" s="12"/>
      <c r="R250" s="12"/>
      <c r="S250" s="12"/>
      <c r="T250" s="12"/>
      <c r="U250" s="7" t="s">
        <v>583</v>
      </c>
      <c r="V250" s="7"/>
      <c r="W250" s="7" t="str">
        <f t="shared" si="6"/>
        <v/>
      </c>
      <c r="X250" s="7"/>
      <c r="Y250" s="7"/>
      <c r="Z250" s="7"/>
      <c r="AA250" s="7"/>
      <c r="AB250" s="7"/>
      <c r="AC250" s="7"/>
      <c r="AD250" s="7"/>
      <c r="AE250" s="7"/>
      <c r="AF250" s="7"/>
      <c r="AG250" s="7"/>
      <c r="AH250" s="13">
        <f t="shared" si="7"/>
        <v>0</v>
      </c>
      <c r="AI250" s="7"/>
      <c r="AJ250" s="7"/>
      <c r="AK250" s="7">
        <v>1</v>
      </c>
      <c r="AL250" s="7"/>
      <c r="AM250" s="7"/>
      <c r="AN250" s="7"/>
      <c r="AO250" s="7"/>
      <c r="AP250" s="7"/>
      <c r="AQ250" s="7"/>
      <c r="AR250" s="7"/>
      <c r="AS250" s="7"/>
      <c r="AT250" s="7"/>
      <c r="AU250" s="7"/>
      <c r="AV250" s="7"/>
      <c r="AW250" s="7"/>
      <c r="AX250" s="7"/>
      <c r="AY250" s="7"/>
      <c r="AZ250" s="7"/>
    </row>
    <row r="251" spans="1:52" ht="85" customHeight="1" x14ac:dyDescent="0.35">
      <c r="A251" s="9">
        <v>250</v>
      </c>
      <c r="B251" s="7">
        <v>80111600</v>
      </c>
      <c r="C251" s="40" t="s">
        <v>584</v>
      </c>
      <c r="D251" s="7" t="s">
        <v>83</v>
      </c>
      <c r="E251" s="7" t="s">
        <v>31</v>
      </c>
      <c r="F251" s="7" t="s">
        <v>20</v>
      </c>
      <c r="G251" s="7" t="s">
        <v>84</v>
      </c>
      <c r="H251" s="7" t="s">
        <v>84</v>
      </c>
      <c r="I251" s="7">
        <v>11</v>
      </c>
      <c r="J251" s="7" t="s">
        <v>85</v>
      </c>
      <c r="K251" s="7" t="s">
        <v>30</v>
      </c>
      <c r="L251" s="7"/>
      <c r="M251" s="41">
        <v>112750000</v>
      </c>
      <c r="N251" s="12"/>
      <c r="O251" s="12"/>
      <c r="P251" s="12"/>
      <c r="Q251" s="12"/>
      <c r="R251" s="12"/>
      <c r="S251" s="12"/>
      <c r="T251" s="12"/>
      <c r="U251" s="7"/>
      <c r="V251" s="7"/>
      <c r="W251" s="7" t="str">
        <f t="shared" si="6"/>
        <v/>
      </c>
      <c r="X251" s="7"/>
      <c r="Y251" s="7"/>
      <c r="Z251" s="7"/>
      <c r="AA251" s="7"/>
      <c r="AB251" s="7"/>
      <c r="AC251" s="7"/>
      <c r="AD251" s="7"/>
      <c r="AE251" s="7"/>
      <c r="AF251" s="7"/>
      <c r="AG251" s="7"/>
      <c r="AH251" s="13">
        <f t="shared" si="7"/>
        <v>0</v>
      </c>
      <c r="AI251" s="7"/>
      <c r="AJ251" s="7"/>
      <c r="AK251" s="7">
        <v>1</v>
      </c>
      <c r="AL251" s="7"/>
      <c r="AM251" s="7"/>
      <c r="AN251" s="7"/>
      <c r="AO251" s="7"/>
      <c r="AP251" s="7"/>
      <c r="AQ251" s="7"/>
      <c r="AR251" s="7"/>
      <c r="AS251" s="7"/>
      <c r="AT251" s="7"/>
      <c r="AU251" s="7"/>
      <c r="AV251" s="7"/>
      <c r="AW251" s="7"/>
      <c r="AX251" s="7"/>
      <c r="AY251" s="7"/>
      <c r="AZ251" s="7"/>
    </row>
    <row r="252" spans="1:52" ht="85" customHeight="1" x14ac:dyDescent="0.35">
      <c r="A252" s="9">
        <v>251</v>
      </c>
      <c r="B252" s="7">
        <v>80111600</v>
      </c>
      <c r="C252" s="40" t="s">
        <v>585</v>
      </c>
      <c r="D252" s="7" t="s">
        <v>83</v>
      </c>
      <c r="E252" s="7" t="s">
        <v>31</v>
      </c>
      <c r="F252" s="7" t="s">
        <v>20</v>
      </c>
      <c r="G252" s="7" t="s">
        <v>84</v>
      </c>
      <c r="H252" s="7" t="s">
        <v>84</v>
      </c>
      <c r="I252" s="7">
        <v>11</v>
      </c>
      <c r="J252" s="7" t="s">
        <v>85</v>
      </c>
      <c r="K252" s="7" t="s">
        <v>30</v>
      </c>
      <c r="L252" s="7"/>
      <c r="M252" s="41">
        <v>95837500</v>
      </c>
      <c r="N252" s="12"/>
      <c r="O252" s="12"/>
      <c r="P252" s="12"/>
      <c r="Q252" s="12"/>
      <c r="R252" s="12"/>
      <c r="S252" s="12"/>
      <c r="T252" s="12"/>
      <c r="U252" s="7"/>
      <c r="V252" s="7"/>
      <c r="W252" s="7" t="str">
        <f t="shared" si="6"/>
        <v/>
      </c>
      <c r="X252" s="7"/>
      <c r="Y252" s="7"/>
      <c r="Z252" s="7"/>
      <c r="AA252" s="7"/>
      <c r="AB252" s="7"/>
      <c r="AC252" s="7"/>
      <c r="AD252" s="7"/>
      <c r="AE252" s="7"/>
      <c r="AF252" s="7"/>
      <c r="AG252" s="7"/>
      <c r="AH252" s="13">
        <f t="shared" si="7"/>
        <v>0</v>
      </c>
      <c r="AI252" s="7"/>
      <c r="AJ252" s="7"/>
      <c r="AK252" s="7">
        <v>1</v>
      </c>
      <c r="AL252" s="7"/>
      <c r="AM252" s="7"/>
      <c r="AN252" s="7"/>
      <c r="AO252" s="7"/>
      <c r="AP252" s="7"/>
      <c r="AQ252" s="7"/>
      <c r="AR252" s="7"/>
      <c r="AS252" s="7"/>
      <c r="AT252" s="7"/>
      <c r="AU252" s="7"/>
      <c r="AV252" s="7"/>
      <c r="AW252" s="7"/>
      <c r="AX252" s="7"/>
      <c r="AY252" s="7"/>
      <c r="AZ252" s="7"/>
    </row>
    <row r="253" spans="1:52" ht="85" customHeight="1" x14ac:dyDescent="0.35">
      <c r="A253" s="9">
        <v>252</v>
      </c>
      <c r="B253" s="7">
        <v>80111600</v>
      </c>
      <c r="C253" s="40" t="s">
        <v>586</v>
      </c>
      <c r="D253" s="7" t="s">
        <v>83</v>
      </c>
      <c r="E253" s="7" t="s">
        <v>31</v>
      </c>
      <c r="F253" s="7" t="s">
        <v>20</v>
      </c>
      <c r="G253" s="7" t="s">
        <v>84</v>
      </c>
      <c r="H253" s="7" t="s">
        <v>84</v>
      </c>
      <c r="I253" s="7">
        <v>8</v>
      </c>
      <c r="J253" s="7" t="s">
        <v>85</v>
      </c>
      <c r="K253" s="7" t="s">
        <v>30</v>
      </c>
      <c r="L253" s="7" t="s">
        <v>298</v>
      </c>
      <c r="M253" s="41">
        <v>92456000</v>
      </c>
      <c r="N253" s="12"/>
      <c r="O253" s="12"/>
      <c r="P253" s="12"/>
      <c r="Q253" s="12"/>
      <c r="R253" s="12"/>
      <c r="S253" s="12"/>
      <c r="T253" s="12"/>
      <c r="U253" s="7" t="s">
        <v>587</v>
      </c>
      <c r="V253" s="7"/>
      <c r="W253" s="7" t="str">
        <f t="shared" si="6"/>
        <v/>
      </c>
      <c r="X253" s="7"/>
      <c r="Y253" s="7"/>
      <c r="Z253" s="7"/>
      <c r="AA253" s="7"/>
      <c r="AB253" s="7"/>
      <c r="AC253" s="7"/>
      <c r="AD253" s="7"/>
      <c r="AE253" s="7"/>
      <c r="AF253" s="7"/>
      <c r="AG253" s="7"/>
      <c r="AH253" s="13">
        <f t="shared" si="7"/>
        <v>0</v>
      </c>
      <c r="AI253" s="7"/>
      <c r="AJ253" s="7"/>
      <c r="AK253" s="7">
        <v>1</v>
      </c>
      <c r="AL253" s="7"/>
      <c r="AM253" s="7"/>
      <c r="AN253" s="7"/>
      <c r="AO253" s="7"/>
      <c r="AP253" s="7"/>
      <c r="AQ253" s="7"/>
      <c r="AR253" s="7"/>
      <c r="AS253" s="7"/>
      <c r="AT253" s="7"/>
      <c r="AU253" s="7"/>
      <c r="AV253" s="7"/>
      <c r="AW253" s="7"/>
      <c r="AX253" s="7"/>
      <c r="AY253" s="7"/>
      <c r="AZ253" s="7"/>
    </row>
    <row r="254" spans="1:52" ht="85" customHeight="1" x14ac:dyDescent="0.35">
      <c r="A254" s="9">
        <v>253</v>
      </c>
      <c r="B254" s="7">
        <v>80111600</v>
      </c>
      <c r="C254" s="40" t="s">
        <v>588</v>
      </c>
      <c r="D254" s="7" t="s">
        <v>83</v>
      </c>
      <c r="E254" s="7" t="s">
        <v>31</v>
      </c>
      <c r="F254" s="7" t="s">
        <v>20</v>
      </c>
      <c r="G254" s="7" t="s">
        <v>84</v>
      </c>
      <c r="H254" s="7" t="s">
        <v>84</v>
      </c>
      <c r="I254" s="7">
        <v>8</v>
      </c>
      <c r="J254" s="7" t="s">
        <v>85</v>
      </c>
      <c r="K254" s="7" t="s">
        <v>30</v>
      </c>
      <c r="L254" s="7" t="s">
        <v>1660</v>
      </c>
      <c r="M254" s="41">
        <v>58937500</v>
      </c>
      <c r="N254" s="12"/>
      <c r="O254" s="12"/>
      <c r="P254" s="12"/>
      <c r="Q254" s="12"/>
      <c r="R254" s="12"/>
      <c r="S254" s="12"/>
      <c r="T254" s="12"/>
      <c r="U254" s="7" t="s">
        <v>1661</v>
      </c>
      <c r="V254" s="7"/>
      <c r="W254" s="7" t="str">
        <f t="shared" si="6"/>
        <v/>
      </c>
      <c r="X254" s="7"/>
      <c r="Y254" s="7"/>
      <c r="Z254" s="7"/>
      <c r="AA254" s="7"/>
      <c r="AB254" s="7"/>
      <c r="AC254" s="7"/>
      <c r="AD254" s="7"/>
      <c r="AE254" s="7"/>
      <c r="AF254" s="7"/>
      <c r="AG254" s="7"/>
      <c r="AH254" s="13">
        <f t="shared" si="7"/>
        <v>0</v>
      </c>
      <c r="AI254" s="7"/>
      <c r="AJ254" s="7"/>
      <c r="AK254" s="7">
        <v>1</v>
      </c>
      <c r="AL254" s="7"/>
      <c r="AM254" s="7"/>
      <c r="AN254" s="7"/>
      <c r="AO254" s="7"/>
      <c r="AP254" s="7"/>
      <c r="AQ254" s="7"/>
      <c r="AR254" s="7"/>
      <c r="AS254" s="7"/>
      <c r="AT254" s="7"/>
      <c r="AU254" s="7"/>
      <c r="AV254" s="7"/>
      <c r="AW254" s="7"/>
      <c r="AX254" s="7"/>
      <c r="AY254" s="7"/>
      <c r="AZ254" s="7"/>
    </row>
    <row r="255" spans="1:52" ht="85" customHeight="1" x14ac:dyDescent="0.35">
      <c r="A255" s="9">
        <v>254</v>
      </c>
      <c r="B255" s="7">
        <v>80111600</v>
      </c>
      <c r="C255" s="40" t="s">
        <v>589</v>
      </c>
      <c r="D255" s="7" t="s">
        <v>83</v>
      </c>
      <c r="E255" s="7" t="s">
        <v>31</v>
      </c>
      <c r="F255" s="7" t="s">
        <v>20</v>
      </c>
      <c r="G255" s="7" t="s">
        <v>84</v>
      </c>
      <c r="H255" s="7" t="s">
        <v>84</v>
      </c>
      <c r="I255" s="7">
        <v>8</v>
      </c>
      <c r="J255" s="7" t="s">
        <v>85</v>
      </c>
      <c r="K255" s="7" t="s">
        <v>30</v>
      </c>
      <c r="L255" s="7" t="s">
        <v>292</v>
      </c>
      <c r="M255" s="41">
        <v>57656257</v>
      </c>
      <c r="N255" s="12"/>
      <c r="O255" s="12"/>
      <c r="P255" s="12"/>
      <c r="Q255" s="12"/>
      <c r="R255" s="12"/>
      <c r="S255" s="12"/>
      <c r="T255" s="12"/>
      <c r="U255" s="7" t="s">
        <v>1682</v>
      </c>
      <c r="V255" s="7"/>
      <c r="W255" s="7" t="str">
        <f t="shared" si="6"/>
        <v/>
      </c>
      <c r="X255" s="7"/>
      <c r="Y255" s="7"/>
      <c r="Z255" s="7"/>
      <c r="AA255" s="7"/>
      <c r="AB255" s="7"/>
      <c r="AC255" s="7"/>
      <c r="AD255" s="7"/>
      <c r="AE255" s="7"/>
      <c r="AF255" s="7"/>
      <c r="AG255" s="7"/>
      <c r="AH255" s="13">
        <f t="shared" si="7"/>
        <v>0</v>
      </c>
      <c r="AI255" s="7"/>
      <c r="AJ255" s="7"/>
      <c r="AK255" s="7">
        <v>1</v>
      </c>
      <c r="AL255" s="7"/>
      <c r="AM255" s="7"/>
      <c r="AN255" s="7"/>
      <c r="AO255" s="7"/>
      <c r="AP255" s="7"/>
      <c r="AQ255" s="7"/>
      <c r="AR255" s="7"/>
      <c r="AS255" s="7"/>
      <c r="AT255" s="7"/>
      <c r="AU255" s="7"/>
      <c r="AV255" s="7"/>
      <c r="AW255" s="7"/>
      <c r="AX255" s="7"/>
      <c r="AY255" s="7"/>
      <c r="AZ255" s="7"/>
    </row>
    <row r="256" spans="1:52" ht="85" customHeight="1" x14ac:dyDescent="0.35">
      <c r="A256" s="9">
        <v>255</v>
      </c>
      <c r="B256" s="7">
        <v>80111600</v>
      </c>
      <c r="C256" s="40" t="s">
        <v>590</v>
      </c>
      <c r="D256" s="7" t="s">
        <v>83</v>
      </c>
      <c r="E256" s="7" t="s">
        <v>31</v>
      </c>
      <c r="F256" s="7" t="s">
        <v>20</v>
      </c>
      <c r="G256" s="7" t="s">
        <v>84</v>
      </c>
      <c r="H256" s="7" t="s">
        <v>84</v>
      </c>
      <c r="I256" s="7">
        <v>8</v>
      </c>
      <c r="J256" s="7" t="s">
        <v>85</v>
      </c>
      <c r="K256" s="7" t="s">
        <v>30</v>
      </c>
      <c r="L256" s="7" t="s">
        <v>289</v>
      </c>
      <c r="M256" s="41">
        <v>30750000</v>
      </c>
      <c r="N256" s="12"/>
      <c r="O256" s="12"/>
      <c r="P256" s="12"/>
      <c r="Q256" s="12"/>
      <c r="R256" s="12"/>
      <c r="S256" s="12"/>
      <c r="T256" s="12"/>
      <c r="U256" s="7" t="s">
        <v>1659</v>
      </c>
      <c r="V256" s="7"/>
      <c r="W256" s="7" t="str">
        <f t="shared" si="6"/>
        <v/>
      </c>
      <c r="X256" s="7"/>
      <c r="Y256" s="7"/>
      <c r="Z256" s="7"/>
      <c r="AA256" s="7"/>
      <c r="AB256" s="7"/>
      <c r="AC256" s="7"/>
      <c r="AD256" s="7"/>
      <c r="AE256" s="7"/>
      <c r="AF256" s="7"/>
      <c r="AG256" s="7"/>
      <c r="AH256" s="13">
        <f t="shared" si="7"/>
        <v>0</v>
      </c>
      <c r="AI256" s="7"/>
      <c r="AJ256" s="7"/>
      <c r="AK256" s="7">
        <v>1</v>
      </c>
      <c r="AL256" s="7"/>
      <c r="AM256" s="7"/>
      <c r="AN256" s="7"/>
      <c r="AO256" s="7"/>
      <c r="AP256" s="7"/>
      <c r="AQ256" s="7"/>
      <c r="AR256" s="7"/>
      <c r="AS256" s="7"/>
      <c r="AT256" s="7"/>
      <c r="AU256" s="7"/>
      <c r="AV256" s="7"/>
      <c r="AW256" s="7"/>
      <c r="AX256" s="7"/>
      <c r="AY256" s="7"/>
      <c r="AZ256" s="7"/>
    </row>
    <row r="257" spans="1:52" ht="85" customHeight="1" x14ac:dyDescent="0.35">
      <c r="A257" s="9">
        <v>256</v>
      </c>
      <c r="B257" s="7">
        <v>80111600</v>
      </c>
      <c r="C257" s="40" t="s">
        <v>591</v>
      </c>
      <c r="D257" s="7" t="s">
        <v>83</v>
      </c>
      <c r="E257" s="7" t="s">
        <v>31</v>
      </c>
      <c r="F257" s="7" t="s">
        <v>20</v>
      </c>
      <c r="G257" s="7" t="s">
        <v>84</v>
      </c>
      <c r="H257" s="7" t="s">
        <v>84</v>
      </c>
      <c r="I257" s="7">
        <v>8</v>
      </c>
      <c r="J257" s="7" t="s">
        <v>85</v>
      </c>
      <c r="K257" s="7" t="s">
        <v>30</v>
      </c>
      <c r="L257" s="7" t="s">
        <v>289</v>
      </c>
      <c r="M257" s="41">
        <v>106600000</v>
      </c>
      <c r="N257" s="12"/>
      <c r="O257" s="12"/>
      <c r="P257" s="12"/>
      <c r="Q257" s="12"/>
      <c r="R257" s="12"/>
      <c r="S257" s="12"/>
      <c r="T257" s="12"/>
      <c r="U257" s="7" t="s">
        <v>1654</v>
      </c>
      <c r="V257" s="7"/>
      <c r="W257" s="7" t="str">
        <f t="shared" si="6"/>
        <v/>
      </c>
      <c r="X257" s="7"/>
      <c r="Y257" s="7"/>
      <c r="Z257" s="7"/>
      <c r="AA257" s="7"/>
      <c r="AB257" s="7"/>
      <c r="AC257" s="7"/>
      <c r="AD257" s="7"/>
      <c r="AE257" s="7"/>
      <c r="AF257" s="7"/>
      <c r="AG257" s="7"/>
      <c r="AH257" s="13">
        <f t="shared" si="7"/>
        <v>0</v>
      </c>
      <c r="AI257" s="7"/>
      <c r="AJ257" s="7"/>
      <c r="AK257" s="7">
        <v>1</v>
      </c>
      <c r="AL257" s="7"/>
      <c r="AM257" s="7"/>
      <c r="AN257" s="7"/>
      <c r="AO257" s="7"/>
      <c r="AP257" s="7"/>
      <c r="AQ257" s="7"/>
      <c r="AR257" s="7"/>
      <c r="AS257" s="7"/>
      <c r="AT257" s="7"/>
      <c r="AU257" s="7"/>
      <c r="AV257" s="7"/>
      <c r="AW257" s="7"/>
      <c r="AX257" s="7"/>
      <c r="AY257" s="7"/>
      <c r="AZ257" s="7"/>
    </row>
    <row r="258" spans="1:52" ht="85" customHeight="1" x14ac:dyDescent="0.35">
      <c r="A258" s="9">
        <v>257</v>
      </c>
      <c r="B258" s="7">
        <v>80111600</v>
      </c>
      <c r="C258" s="40" t="s">
        <v>592</v>
      </c>
      <c r="D258" s="7" t="s">
        <v>83</v>
      </c>
      <c r="E258" s="7" t="s">
        <v>31</v>
      </c>
      <c r="F258" s="7" t="s">
        <v>20</v>
      </c>
      <c r="G258" s="7" t="s">
        <v>84</v>
      </c>
      <c r="H258" s="7" t="s">
        <v>84</v>
      </c>
      <c r="I258" s="7">
        <v>9</v>
      </c>
      <c r="J258" s="7" t="s">
        <v>85</v>
      </c>
      <c r="K258" s="7" t="s">
        <v>30</v>
      </c>
      <c r="L258" s="7" t="s">
        <v>298</v>
      </c>
      <c r="M258" s="41">
        <v>78412500</v>
      </c>
      <c r="N258" s="12"/>
      <c r="O258" s="12"/>
      <c r="P258" s="12"/>
      <c r="Q258" s="12"/>
      <c r="R258" s="12"/>
      <c r="S258" s="12"/>
      <c r="T258" s="12"/>
      <c r="U258" s="7" t="s">
        <v>593</v>
      </c>
      <c r="V258" s="7"/>
      <c r="W258" s="7" t="str">
        <f t="shared" ref="W258:W321" si="8">IF(Z258="","","SI")</f>
        <v/>
      </c>
      <c r="X258" s="7"/>
      <c r="Y258" s="7"/>
      <c r="Z258" s="7"/>
      <c r="AA258" s="7"/>
      <c r="AB258" s="7"/>
      <c r="AC258" s="7"/>
      <c r="AD258" s="7"/>
      <c r="AE258" s="7"/>
      <c r="AF258" s="7"/>
      <c r="AG258" s="7"/>
      <c r="AH258" s="13">
        <f t="shared" ref="AH258:AH321" si="9">AB258*6</f>
        <v>0</v>
      </c>
      <c r="AI258" s="7"/>
      <c r="AJ258" s="7"/>
      <c r="AK258" s="7">
        <v>1</v>
      </c>
      <c r="AL258" s="7"/>
      <c r="AM258" s="7"/>
      <c r="AN258" s="7"/>
      <c r="AO258" s="7"/>
      <c r="AP258" s="7"/>
      <c r="AQ258" s="7"/>
      <c r="AR258" s="7"/>
      <c r="AS258" s="7"/>
      <c r="AT258" s="7"/>
      <c r="AU258" s="7"/>
      <c r="AV258" s="7"/>
      <c r="AW258" s="7"/>
      <c r="AX258" s="7"/>
      <c r="AY258" s="7"/>
      <c r="AZ258" s="7"/>
    </row>
    <row r="259" spans="1:52" ht="85" customHeight="1" x14ac:dyDescent="0.35">
      <c r="A259" s="9">
        <v>258</v>
      </c>
      <c r="B259" s="7">
        <v>80111600</v>
      </c>
      <c r="C259" s="40" t="s">
        <v>594</v>
      </c>
      <c r="D259" s="7" t="s">
        <v>83</v>
      </c>
      <c r="E259" s="7" t="s">
        <v>31</v>
      </c>
      <c r="F259" s="7" t="s">
        <v>20</v>
      </c>
      <c r="G259" s="7" t="s">
        <v>84</v>
      </c>
      <c r="H259" s="7" t="s">
        <v>84</v>
      </c>
      <c r="I259" s="7">
        <v>9</v>
      </c>
      <c r="J259" s="7" t="s">
        <v>85</v>
      </c>
      <c r="K259" s="7" t="s">
        <v>30</v>
      </c>
      <c r="L259" s="7" t="s">
        <v>298</v>
      </c>
      <c r="M259" s="41">
        <v>81000000</v>
      </c>
      <c r="N259" s="12"/>
      <c r="O259" s="12"/>
      <c r="P259" s="12"/>
      <c r="Q259" s="12"/>
      <c r="R259" s="12"/>
      <c r="S259" s="12"/>
      <c r="T259" s="12"/>
      <c r="U259" s="7" t="s">
        <v>595</v>
      </c>
      <c r="V259" s="7"/>
      <c r="W259" s="7" t="str">
        <f t="shared" si="8"/>
        <v/>
      </c>
      <c r="X259" s="7"/>
      <c r="Y259" s="7"/>
      <c r="Z259" s="7"/>
      <c r="AA259" s="7"/>
      <c r="AB259" s="7"/>
      <c r="AC259" s="7"/>
      <c r="AD259" s="7"/>
      <c r="AE259" s="7"/>
      <c r="AF259" s="7"/>
      <c r="AG259" s="7"/>
      <c r="AH259" s="13">
        <f t="shared" si="9"/>
        <v>0</v>
      </c>
      <c r="AI259" s="7"/>
      <c r="AJ259" s="7"/>
      <c r="AK259" s="7">
        <v>1</v>
      </c>
      <c r="AL259" s="7"/>
      <c r="AM259" s="7"/>
      <c r="AN259" s="7"/>
      <c r="AO259" s="7"/>
      <c r="AP259" s="7"/>
      <c r="AQ259" s="7"/>
      <c r="AR259" s="7"/>
      <c r="AS259" s="7"/>
      <c r="AT259" s="7"/>
      <c r="AU259" s="7"/>
      <c r="AV259" s="7"/>
      <c r="AW259" s="7"/>
      <c r="AX259" s="7"/>
      <c r="AY259" s="7"/>
      <c r="AZ259" s="7"/>
    </row>
    <row r="260" spans="1:52" ht="85" customHeight="1" x14ac:dyDescent="0.35">
      <c r="A260" s="9">
        <v>259</v>
      </c>
      <c r="B260" s="7">
        <v>80111600</v>
      </c>
      <c r="C260" s="40" t="s">
        <v>596</v>
      </c>
      <c r="D260" s="7" t="s">
        <v>83</v>
      </c>
      <c r="E260" s="7" t="s">
        <v>31</v>
      </c>
      <c r="F260" s="7" t="s">
        <v>20</v>
      </c>
      <c r="G260" s="7" t="s">
        <v>84</v>
      </c>
      <c r="H260" s="7" t="s">
        <v>84</v>
      </c>
      <c r="I260" s="7">
        <v>9</v>
      </c>
      <c r="J260" s="7" t="s">
        <v>85</v>
      </c>
      <c r="K260" s="7" t="s">
        <v>30</v>
      </c>
      <c r="L260" s="7" t="s">
        <v>298</v>
      </c>
      <c r="M260" s="41">
        <v>110700000</v>
      </c>
      <c r="N260" s="12"/>
      <c r="O260" s="12"/>
      <c r="P260" s="12"/>
      <c r="Q260" s="12"/>
      <c r="R260" s="12"/>
      <c r="S260" s="12"/>
      <c r="T260" s="12"/>
      <c r="U260" s="7" t="s">
        <v>597</v>
      </c>
      <c r="V260" s="7"/>
      <c r="W260" s="7" t="str">
        <f t="shared" si="8"/>
        <v/>
      </c>
      <c r="X260" s="7"/>
      <c r="Y260" s="7"/>
      <c r="Z260" s="7"/>
      <c r="AA260" s="7"/>
      <c r="AB260" s="7"/>
      <c r="AC260" s="7"/>
      <c r="AD260" s="7"/>
      <c r="AE260" s="7"/>
      <c r="AF260" s="7"/>
      <c r="AG260" s="7"/>
      <c r="AH260" s="13">
        <f t="shared" si="9"/>
        <v>0</v>
      </c>
      <c r="AI260" s="7"/>
      <c r="AJ260" s="7"/>
      <c r="AK260" s="7">
        <v>1</v>
      </c>
      <c r="AL260" s="7"/>
      <c r="AM260" s="7"/>
      <c r="AN260" s="7"/>
      <c r="AO260" s="7"/>
      <c r="AP260" s="7"/>
      <c r="AQ260" s="7"/>
      <c r="AR260" s="7"/>
      <c r="AS260" s="7"/>
      <c r="AT260" s="7"/>
      <c r="AU260" s="7"/>
      <c r="AV260" s="7"/>
      <c r="AW260" s="7"/>
      <c r="AX260" s="7"/>
      <c r="AY260" s="7"/>
      <c r="AZ260" s="7"/>
    </row>
    <row r="261" spans="1:52" ht="85" customHeight="1" x14ac:dyDescent="0.35">
      <c r="A261" s="9">
        <v>260</v>
      </c>
      <c r="B261" s="7">
        <v>80111600</v>
      </c>
      <c r="C261" s="40" t="s">
        <v>598</v>
      </c>
      <c r="D261" s="7" t="s">
        <v>83</v>
      </c>
      <c r="E261" s="7" t="s">
        <v>31</v>
      </c>
      <c r="F261" s="7" t="s">
        <v>20</v>
      </c>
      <c r="G261" s="7" t="s">
        <v>84</v>
      </c>
      <c r="H261" s="7" t="s">
        <v>84</v>
      </c>
      <c r="I261" s="7">
        <v>9</v>
      </c>
      <c r="J261" s="7" t="s">
        <v>85</v>
      </c>
      <c r="K261" s="7" t="s">
        <v>30</v>
      </c>
      <c r="L261" s="7" t="s">
        <v>298</v>
      </c>
      <c r="M261" s="41">
        <v>110700000</v>
      </c>
      <c r="N261" s="12"/>
      <c r="O261" s="12"/>
      <c r="P261" s="12"/>
      <c r="Q261" s="12"/>
      <c r="R261" s="12"/>
      <c r="S261" s="12"/>
      <c r="T261" s="12"/>
      <c r="U261" s="7" t="s">
        <v>599</v>
      </c>
      <c r="V261" s="7"/>
      <c r="W261" s="7" t="str">
        <f t="shared" si="8"/>
        <v/>
      </c>
      <c r="X261" s="7"/>
      <c r="Y261" s="7"/>
      <c r="Z261" s="7"/>
      <c r="AA261" s="7"/>
      <c r="AB261" s="7"/>
      <c r="AC261" s="7"/>
      <c r="AD261" s="7"/>
      <c r="AE261" s="7"/>
      <c r="AF261" s="7"/>
      <c r="AG261" s="7"/>
      <c r="AH261" s="13">
        <f t="shared" si="9"/>
        <v>0</v>
      </c>
      <c r="AI261" s="7"/>
      <c r="AJ261" s="7"/>
      <c r="AK261" s="7">
        <v>1</v>
      </c>
      <c r="AL261" s="7"/>
      <c r="AM261" s="7"/>
      <c r="AN261" s="7"/>
      <c r="AO261" s="7"/>
      <c r="AP261" s="7"/>
      <c r="AQ261" s="7"/>
      <c r="AR261" s="7"/>
      <c r="AS261" s="7"/>
      <c r="AT261" s="7"/>
      <c r="AU261" s="7"/>
      <c r="AV261" s="7"/>
      <c r="AW261" s="7"/>
      <c r="AX261" s="7"/>
      <c r="AY261" s="7"/>
      <c r="AZ261" s="7"/>
    </row>
    <row r="262" spans="1:52" ht="85" customHeight="1" x14ac:dyDescent="0.35">
      <c r="A262" s="9">
        <v>261</v>
      </c>
      <c r="B262" s="7">
        <v>80111600</v>
      </c>
      <c r="C262" s="40" t="s">
        <v>600</v>
      </c>
      <c r="D262" s="7" t="s">
        <v>83</v>
      </c>
      <c r="E262" s="7" t="s">
        <v>31</v>
      </c>
      <c r="F262" s="7" t="s">
        <v>20</v>
      </c>
      <c r="G262" s="7" t="s">
        <v>84</v>
      </c>
      <c r="H262" s="7" t="s">
        <v>84</v>
      </c>
      <c r="I262" s="7">
        <v>9</v>
      </c>
      <c r="J262" s="7" t="s">
        <v>85</v>
      </c>
      <c r="K262" s="7" t="s">
        <v>30</v>
      </c>
      <c r="L262" s="7" t="s">
        <v>298</v>
      </c>
      <c r="M262" s="41">
        <v>110700000</v>
      </c>
      <c r="N262" s="12"/>
      <c r="O262" s="12"/>
      <c r="P262" s="12"/>
      <c r="Q262" s="12"/>
      <c r="R262" s="12"/>
      <c r="S262" s="12"/>
      <c r="T262" s="12"/>
      <c r="U262" s="7" t="s">
        <v>601</v>
      </c>
      <c r="V262" s="7"/>
      <c r="W262" s="7" t="str">
        <f t="shared" si="8"/>
        <v/>
      </c>
      <c r="X262" s="7"/>
      <c r="Y262" s="7"/>
      <c r="Z262" s="7"/>
      <c r="AA262" s="7"/>
      <c r="AB262" s="7"/>
      <c r="AC262" s="7"/>
      <c r="AD262" s="7"/>
      <c r="AE262" s="7"/>
      <c r="AF262" s="7"/>
      <c r="AG262" s="7"/>
      <c r="AH262" s="13">
        <f t="shared" si="9"/>
        <v>0</v>
      </c>
      <c r="AI262" s="7"/>
      <c r="AJ262" s="7"/>
      <c r="AK262" s="7">
        <v>1</v>
      </c>
      <c r="AL262" s="7"/>
      <c r="AM262" s="7"/>
      <c r="AN262" s="7"/>
      <c r="AO262" s="7"/>
      <c r="AP262" s="7"/>
      <c r="AQ262" s="7"/>
      <c r="AR262" s="7"/>
      <c r="AS262" s="7"/>
      <c r="AT262" s="7"/>
      <c r="AU262" s="7"/>
      <c r="AV262" s="7"/>
      <c r="AW262" s="7"/>
      <c r="AX262" s="7"/>
      <c r="AY262" s="7"/>
      <c r="AZ262" s="7"/>
    </row>
    <row r="263" spans="1:52" ht="85" customHeight="1" x14ac:dyDescent="0.35">
      <c r="A263" s="9">
        <v>262</v>
      </c>
      <c r="B263" s="7">
        <v>80111600</v>
      </c>
      <c r="C263" s="40" t="s">
        <v>602</v>
      </c>
      <c r="D263" s="7" t="s">
        <v>83</v>
      </c>
      <c r="E263" s="7" t="s">
        <v>31</v>
      </c>
      <c r="F263" s="7" t="s">
        <v>20</v>
      </c>
      <c r="G263" s="7" t="s">
        <v>84</v>
      </c>
      <c r="H263" s="7" t="s">
        <v>84</v>
      </c>
      <c r="I263" s="7">
        <v>9</v>
      </c>
      <c r="J263" s="7" t="s">
        <v>85</v>
      </c>
      <c r="K263" s="7" t="s">
        <v>30</v>
      </c>
      <c r="L263" s="7" t="s">
        <v>298</v>
      </c>
      <c r="M263" s="41">
        <v>81000000</v>
      </c>
      <c r="N263" s="12"/>
      <c r="O263" s="12"/>
      <c r="P263" s="12"/>
      <c r="Q263" s="12"/>
      <c r="R263" s="12"/>
      <c r="S263" s="12"/>
      <c r="T263" s="12"/>
      <c r="U263" s="7" t="s">
        <v>603</v>
      </c>
      <c r="V263" s="7"/>
      <c r="W263" s="7" t="str">
        <f t="shared" si="8"/>
        <v/>
      </c>
      <c r="X263" s="7"/>
      <c r="Y263" s="7"/>
      <c r="Z263" s="7"/>
      <c r="AA263" s="7"/>
      <c r="AB263" s="7"/>
      <c r="AC263" s="7"/>
      <c r="AD263" s="7"/>
      <c r="AE263" s="7"/>
      <c r="AF263" s="7"/>
      <c r="AG263" s="7"/>
      <c r="AH263" s="13">
        <f t="shared" si="9"/>
        <v>0</v>
      </c>
      <c r="AI263" s="7"/>
      <c r="AJ263" s="7"/>
      <c r="AK263" s="7">
        <v>1</v>
      </c>
      <c r="AL263" s="7"/>
      <c r="AM263" s="7"/>
      <c r="AN263" s="7"/>
      <c r="AO263" s="7"/>
      <c r="AP263" s="7"/>
      <c r="AQ263" s="7"/>
      <c r="AR263" s="7"/>
      <c r="AS263" s="7"/>
      <c r="AT263" s="7"/>
      <c r="AU263" s="7"/>
      <c r="AV263" s="7"/>
      <c r="AW263" s="7"/>
      <c r="AX263" s="7"/>
      <c r="AY263" s="7"/>
      <c r="AZ263" s="7"/>
    </row>
    <row r="264" spans="1:52" ht="85" customHeight="1" x14ac:dyDescent="0.35">
      <c r="A264" s="9">
        <v>263</v>
      </c>
      <c r="B264" s="7">
        <v>80111600</v>
      </c>
      <c r="C264" s="40" t="s">
        <v>604</v>
      </c>
      <c r="D264" s="7" t="s">
        <v>83</v>
      </c>
      <c r="E264" s="7" t="s">
        <v>31</v>
      </c>
      <c r="F264" s="7" t="s">
        <v>20</v>
      </c>
      <c r="G264" s="7" t="s">
        <v>84</v>
      </c>
      <c r="H264" s="7" t="s">
        <v>84</v>
      </c>
      <c r="I264" s="7">
        <v>9</v>
      </c>
      <c r="J264" s="7" t="s">
        <v>85</v>
      </c>
      <c r="K264" s="7" t="s">
        <v>30</v>
      </c>
      <c r="L264" s="7" t="s">
        <v>605</v>
      </c>
      <c r="M264" s="41">
        <v>81000000</v>
      </c>
      <c r="N264" s="12"/>
      <c r="O264" s="12"/>
      <c r="P264" s="12"/>
      <c r="Q264" s="12"/>
      <c r="R264" s="12"/>
      <c r="S264" s="12"/>
      <c r="T264" s="12"/>
      <c r="U264" s="7" t="s">
        <v>606</v>
      </c>
      <c r="V264" s="7"/>
      <c r="W264" s="7" t="str">
        <f t="shared" si="8"/>
        <v/>
      </c>
      <c r="X264" s="7"/>
      <c r="Y264" s="7"/>
      <c r="Z264" s="7"/>
      <c r="AA264" s="7"/>
      <c r="AB264" s="7"/>
      <c r="AC264" s="7"/>
      <c r="AD264" s="7"/>
      <c r="AE264" s="7"/>
      <c r="AF264" s="7"/>
      <c r="AG264" s="7"/>
      <c r="AH264" s="13">
        <f t="shared" si="9"/>
        <v>0</v>
      </c>
      <c r="AI264" s="7"/>
      <c r="AJ264" s="7"/>
      <c r="AK264" s="7">
        <v>1</v>
      </c>
      <c r="AL264" s="7"/>
      <c r="AM264" s="7"/>
      <c r="AN264" s="7"/>
      <c r="AO264" s="7"/>
      <c r="AP264" s="7"/>
      <c r="AQ264" s="7"/>
      <c r="AR264" s="7"/>
      <c r="AS264" s="7"/>
      <c r="AT264" s="7"/>
      <c r="AU264" s="7"/>
      <c r="AV264" s="7"/>
      <c r="AW264" s="7"/>
      <c r="AX264" s="7"/>
      <c r="AY264" s="7"/>
      <c r="AZ264" s="7"/>
    </row>
    <row r="265" spans="1:52" ht="85" customHeight="1" x14ac:dyDescent="0.35">
      <c r="A265" s="9">
        <v>264</v>
      </c>
      <c r="B265" s="7">
        <v>80111600</v>
      </c>
      <c r="C265" s="40" t="s">
        <v>607</v>
      </c>
      <c r="D265" s="7" t="s">
        <v>83</v>
      </c>
      <c r="E265" s="7" t="s">
        <v>31</v>
      </c>
      <c r="F265" s="7" t="s">
        <v>20</v>
      </c>
      <c r="G265" s="7" t="s">
        <v>84</v>
      </c>
      <c r="H265" s="7" t="s">
        <v>84</v>
      </c>
      <c r="I265" s="7">
        <v>11</v>
      </c>
      <c r="J265" s="7" t="s">
        <v>85</v>
      </c>
      <c r="K265" s="7" t="s">
        <v>30</v>
      </c>
      <c r="L265" s="7" t="s">
        <v>298</v>
      </c>
      <c r="M265" s="41">
        <v>127127000</v>
      </c>
      <c r="N265" s="12"/>
      <c r="O265" s="12"/>
      <c r="P265" s="12"/>
      <c r="Q265" s="12"/>
      <c r="R265" s="12"/>
      <c r="S265" s="12"/>
      <c r="T265" s="12"/>
      <c r="U265" s="7" t="s">
        <v>608</v>
      </c>
      <c r="V265" s="7"/>
      <c r="W265" s="7" t="str">
        <f t="shared" si="8"/>
        <v/>
      </c>
      <c r="X265" s="7"/>
      <c r="Y265" s="7"/>
      <c r="Z265" s="7"/>
      <c r="AA265" s="7"/>
      <c r="AB265" s="7"/>
      <c r="AC265" s="7"/>
      <c r="AD265" s="7"/>
      <c r="AE265" s="7"/>
      <c r="AF265" s="7"/>
      <c r="AG265" s="7"/>
      <c r="AH265" s="13">
        <f t="shared" si="9"/>
        <v>0</v>
      </c>
      <c r="AI265" s="7"/>
      <c r="AJ265" s="7"/>
      <c r="AK265" s="7">
        <v>1</v>
      </c>
      <c r="AL265" s="7"/>
      <c r="AM265" s="7"/>
      <c r="AN265" s="7"/>
      <c r="AO265" s="7"/>
      <c r="AP265" s="7"/>
      <c r="AQ265" s="7"/>
      <c r="AR265" s="7"/>
      <c r="AS265" s="7"/>
      <c r="AT265" s="7"/>
      <c r="AU265" s="7"/>
      <c r="AV265" s="7"/>
      <c r="AW265" s="7"/>
      <c r="AX265" s="7"/>
      <c r="AY265" s="7"/>
      <c r="AZ265" s="7"/>
    </row>
    <row r="266" spans="1:52" ht="85" customHeight="1" x14ac:dyDescent="0.35">
      <c r="A266" s="9">
        <v>265</v>
      </c>
      <c r="B266" s="7">
        <v>80111600</v>
      </c>
      <c r="C266" s="40" t="s">
        <v>609</v>
      </c>
      <c r="D266" s="7" t="s">
        <v>83</v>
      </c>
      <c r="E266" s="7" t="s">
        <v>17</v>
      </c>
      <c r="F266" s="7" t="s">
        <v>16</v>
      </c>
      <c r="G266" s="7" t="s">
        <v>84</v>
      </c>
      <c r="H266" s="7" t="s">
        <v>84</v>
      </c>
      <c r="I266" s="7">
        <v>11</v>
      </c>
      <c r="J266" s="7" t="s">
        <v>85</v>
      </c>
      <c r="K266" s="7" t="s">
        <v>3</v>
      </c>
      <c r="L266" s="7" t="s">
        <v>610</v>
      </c>
      <c r="M266" s="41">
        <v>127000000</v>
      </c>
      <c r="N266" s="12"/>
      <c r="O266" s="12"/>
      <c r="P266" s="12"/>
      <c r="Q266" s="12"/>
      <c r="R266" s="12"/>
      <c r="S266" s="12"/>
      <c r="T266" s="12"/>
      <c r="U266" s="7" t="s">
        <v>611</v>
      </c>
      <c r="V266" s="7"/>
      <c r="W266" s="7" t="str">
        <f t="shared" si="8"/>
        <v/>
      </c>
      <c r="X266" s="7"/>
      <c r="Y266" s="7"/>
      <c r="Z266" s="7"/>
      <c r="AA266" s="7"/>
      <c r="AB266" s="7"/>
      <c r="AC266" s="7"/>
      <c r="AD266" s="7"/>
      <c r="AE266" s="7"/>
      <c r="AF266" s="7"/>
      <c r="AG266" s="7"/>
      <c r="AH266" s="13">
        <f t="shared" si="9"/>
        <v>0</v>
      </c>
      <c r="AI266" s="7"/>
      <c r="AJ266" s="7"/>
      <c r="AK266" s="7">
        <v>1</v>
      </c>
      <c r="AL266" s="7"/>
      <c r="AM266" s="7"/>
      <c r="AN266" s="7"/>
      <c r="AO266" s="7"/>
      <c r="AP266" s="7"/>
      <c r="AQ266" s="7"/>
      <c r="AR266" s="7"/>
      <c r="AS266" s="7"/>
      <c r="AT266" s="7"/>
      <c r="AU266" s="7"/>
      <c r="AV266" s="7"/>
      <c r="AW266" s="7"/>
      <c r="AX266" s="7"/>
      <c r="AY266" s="7"/>
      <c r="AZ266" s="7"/>
    </row>
    <row r="267" spans="1:52" ht="85" customHeight="1" x14ac:dyDescent="0.35">
      <c r="A267" s="9">
        <v>266</v>
      </c>
      <c r="B267" s="7">
        <v>80111600</v>
      </c>
      <c r="C267" s="40" t="s">
        <v>612</v>
      </c>
      <c r="D267" s="7" t="s">
        <v>83</v>
      </c>
      <c r="E267" s="7" t="s">
        <v>17</v>
      </c>
      <c r="F267" s="7" t="s">
        <v>16</v>
      </c>
      <c r="G267" s="7" t="s">
        <v>84</v>
      </c>
      <c r="H267" s="7" t="s">
        <v>84</v>
      </c>
      <c r="I267" s="7">
        <v>11</v>
      </c>
      <c r="J267" s="7" t="s">
        <v>85</v>
      </c>
      <c r="K267" s="7" t="s">
        <v>3</v>
      </c>
      <c r="L267" s="7" t="s">
        <v>610</v>
      </c>
      <c r="M267" s="41">
        <v>127000000</v>
      </c>
      <c r="N267" s="12"/>
      <c r="O267" s="12"/>
      <c r="P267" s="12"/>
      <c r="Q267" s="12"/>
      <c r="R267" s="12"/>
      <c r="S267" s="12"/>
      <c r="T267" s="12"/>
      <c r="U267" s="7" t="s">
        <v>613</v>
      </c>
      <c r="V267" s="7"/>
      <c r="W267" s="7" t="str">
        <f t="shared" si="8"/>
        <v/>
      </c>
      <c r="X267" s="7"/>
      <c r="Y267" s="7"/>
      <c r="Z267" s="7"/>
      <c r="AA267" s="7"/>
      <c r="AB267" s="7"/>
      <c r="AC267" s="7"/>
      <c r="AD267" s="7"/>
      <c r="AE267" s="7"/>
      <c r="AF267" s="7"/>
      <c r="AG267" s="7"/>
      <c r="AH267" s="13">
        <f t="shared" si="9"/>
        <v>0</v>
      </c>
      <c r="AI267" s="7"/>
      <c r="AJ267" s="7"/>
      <c r="AK267" s="7">
        <v>1</v>
      </c>
      <c r="AL267" s="7"/>
      <c r="AM267" s="7"/>
      <c r="AN267" s="7"/>
      <c r="AO267" s="7"/>
      <c r="AP267" s="7"/>
      <c r="AQ267" s="7"/>
      <c r="AR267" s="7"/>
      <c r="AS267" s="7"/>
      <c r="AT267" s="7"/>
      <c r="AU267" s="7"/>
      <c r="AV267" s="7"/>
      <c r="AW267" s="7"/>
      <c r="AX267" s="7"/>
      <c r="AY267" s="7"/>
      <c r="AZ267" s="7"/>
    </row>
    <row r="268" spans="1:52" ht="85" customHeight="1" x14ac:dyDescent="0.35">
      <c r="A268" s="9">
        <v>267</v>
      </c>
      <c r="B268" s="7">
        <v>80111600</v>
      </c>
      <c r="C268" s="40" t="s">
        <v>614</v>
      </c>
      <c r="D268" s="7" t="s">
        <v>83</v>
      </c>
      <c r="E268" s="7" t="s">
        <v>17</v>
      </c>
      <c r="F268" s="7" t="s">
        <v>16</v>
      </c>
      <c r="G268" s="7" t="s">
        <v>84</v>
      </c>
      <c r="H268" s="7" t="s">
        <v>84</v>
      </c>
      <c r="I268" s="7">
        <v>11</v>
      </c>
      <c r="J268" s="7" t="s">
        <v>85</v>
      </c>
      <c r="K268" s="7" t="s">
        <v>3</v>
      </c>
      <c r="L268" s="7" t="s">
        <v>610</v>
      </c>
      <c r="M268" s="41">
        <v>127000000</v>
      </c>
      <c r="N268" s="12"/>
      <c r="O268" s="12"/>
      <c r="P268" s="12"/>
      <c r="Q268" s="12"/>
      <c r="R268" s="12"/>
      <c r="S268" s="12"/>
      <c r="T268" s="12"/>
      <c r="U268" s="7" t="s">
        <v>615</v>
      </c>
      <c r="V268" s="7"/>
      <c r="W268" s="7" t="str">
        <f t="shared" si="8"/>
        <v/>
      </c>
      <c r="X268" s="7"/>
      <c r="Y268" s="7"/>
      <c r="Z268" s="7"/>
      <c r="AA268" s="7"/>
      <c r="AB268" s="7"/>
      <c r="AC268" s="7"/>
      <c r="AD268" s="7"/>
      <c r="AE268" s="7"/>
      <c r="AF268" s="7"/>
      <c r="AG268" s="7"/>
      <c r="AH268" s="13">
        <f t="shared" si="9"/>
        <v>0</v>
      </c>
      <c r="AI268" s="7"/>
      <c r="AJ268" s="7"/>
      <c r="AK268" s="7">
        <v>1</v>
      </c>
      <c r="AL268" s="7"/>
      <c r="AM268" s="7"/>
      <c r="AN268" s="7"/>
      <c r="AO268" s="7"/>
      <c r="AP268" s="7"/>
      <c r="AQ268" s="7"/>
      <c r="AR268" s="7"/>
      <c r="AS268" s="7"/>
      <c r="AT268" s="7"/>
      <c r="AU268" s="7"/>
      <c r="AV268" s="7"/>
      <c r="AW268" s="7"/>
      <c r="AX268" s="7"/>
      <c r="AY268" s="7"/>
      <c r="AZ268" s="7"/>
    </row>
    <row r="269" spans="1:52" ht="85" customHeight="1" x14ac:dyDescent="0.35">
      <c r="A269" s="9">
        <v>268</v>
      </c>
      <c r="B269" s="7">
        <v>80111600</v>
      </c>
      <c r="C269" s="40" t="s">
        <v>616</v>
      </c>
      <c r="D269" s="7" t="s">
        <v>83</v>
      </c>
      <c r="E269" s="7" t="s">
        <v>18</v>
      </c>
      <c r="F269" s="7" t="s">
        <v>16</v>
      </c>
      <c r="G269" s="7" t="s">
        <v>84</v>
      </c>
      <c r="H269" s="7" t="s">
        <v>84</v>
      </c>
      <c r="I269" s="7">
        <v>11</v>
      </c>
      <c r="J269" s="7" t="s">
        <v>85</v>
      </c>
      <c r="K269" s="7" t="s">
        <v>3</v>
      </c>
      <c r="L269" s="7" t="s">
        <v>86</v>
      </c>
      <c r="M269" s="41">
        <v>127000000</v>
      </c>
      <c r="N269" s="12"/>
      <c r="O269" s="12"/>
      <c r="P269" s="12"/>
      <c r="Q269" s="12"/>
      <c r="R269" s="12"/>
      <c r="S269" s="12"/>
      <c r="T269" s="12"/>
      <c r="U269" s="7" t="s">
        <v>617</v>
      </c>
      <c r="V269" s="7"/>
      <c r="W269" s="7" t="str">
        <f t="shared" si="8"/>
        <v/>
      </c>
      <c r="X269" s="7"/>
      <c r="Y269" s="7"/>
      <c r="Z269" s="7"/>
      <c r="AA269" s="7"/>
      <c r="AB269" s="7"/>
      <c r="AC269" s="7"/>
      <c r="AD269" s="7"/>
      <c r="AE269" s="7"/>
      <c r="AF269" s="7"/>
      <c r="AG269" s="7"/>
      <c r="AH269" s="13">
        <f t="shared" si="9"/>
        <v>0</v>
      </c>
      <c r="AI269" s="7"/>
      <c r="AJ269" s="7"/>
      <c r="AK269" s="7">
        <v>1</v>
      </c>
      <c r="AL269" s="7"/>
      <c r="AM269" s="7"/>
      <c r="AN269" s="7"/>
      <c r="AO269" s="7"/>
      <c r="AP269" s="7"/>
      <c r="AQ269" s="7"/>
      <c r="AR269" s="7"/>
      <c r="AS269" s="7"/>
      <c r="AT269" s="7"/>
      <c r="AU269" s="7"/>
      <c r="AV269" s="7"/>
      <c r="AW269" s="7"/>
      <c r="AX269" s="7"/>
      <c r="AY269" s="7"/>
      <c r="AZ269" s="7"/>
    </row>
    <row r="270" spans="1:52" ht="85" customHeight="1" x14ac:dyDescent="0.35">
      <c r="A270" s="9">
        <v>269</v>
      </c>
      <c r="B270" s="7">
        <v>80111600</v>
      </c>
      <c r="C270" s="40" t="s">
        <v>618</v>
      </c>
      <c r="D270" s="7" t="s">
        <v>83</v>
      </c>
      <c r="E270" s="7" t="s">
        <v>17</v>
      </c>
      <c r="F270" s="7" t="s">
        <v>16</v>
      </c>
      <c r="G270" s="7" t="s">
        <v>84</v>
      </c>
      <c r="H270" s="7" t="s">
        <v>84</v>
      </c>
      <c r="I270" s="7">
        <v>11</v>
      </c>
      <c r="J270" s="7" t="s">
        <v>85</v>
      </c>
      <c r="K270" s="7" t="s">
        <v>3</v>
      </c>
      <c r="L270" s="7" t="s">
        <v>610</v>
      </c>
      <c r="M270" s="41">
        <v>127000000</v>
      </c>
      <c r="N270" s="12"/>
      <c r="O270" s="12"/>
      <c r="P270" s="12"/>
      <c r="Q270" s="12"/>
      <c r="R270" s="12"/>
      <c r="S270" s="12"/>
      <c r="T270" s="12"/>
      <c r="U270" s="7" t="s">
        <v>619</v>
      </c>
      <c r="V270" s="7"/>
      <c r="W270" s="7" t="str">
        <f t="shared" si="8"/>
        <v/>
      </c>
      <c r="X270" s="7"/>
      <c r="Y270" s="7"/>
      <c r="Z270" s="7"/>
      <c r="AA270" s="7"/>
      <c r="AB270" s="7"/>
      <c r="AC270" s="7"/>
      <c r="AD270" s="7"/>
      <c r="AE270" s="7"/>
      <c r="AF270" s="7"/>
      <c r="AG270" s="7"/>
      <c r="AH270" s="13">
        <f t="shared" si="9"/>
        <v>0</v>
      </c>
      <c r="AI270" s="7"/>
      <c r="AJ270" s="7"/>
      <c r="AK270" s="7">
        <v>1</v>
      </c>
      <c r="AL270" s="7"/>
      <c r="AM270" s="7"/>
      <c r="AN270" s="7"/>
      <c r="AO270" s="7"/>
      <c r="AP270" s="7"/>
      <c r="AQ270" s="7"/>
      <c r="AR270" s="7"/>
      <c r="AS270" s="7"/>
      <c r="AT270" s="7"/>
      <c r="AU270" s="7"/>
      <c r="AV270" s="7"/>
      <c r="AW270" s="7"/>
      <c r="AX270" s="7"/>
      <c r="AY270" s="7"/>
      <c r="AZ270" s="7"/>
    </row>
    <row r="271" spans="1:52" ht="85" customHeight="1" x14ac:dyDescent="0.35">
      <c r="A271" s="9">
        <v>270</v>
      </c>
      <c r="B271" s="7">
        <v>80111600</v>
      </c>
      <c r="C271" s="40" t="s">
        <v>620</v>
      </c>
      <c r="D271" s="7" t="s">
        <v>83</v>
      </c>
      <c r="E271" s="7" t="s">
        <v>18</v>
      </c>
      <c r="F271" s="7" t="s">
        <v>16</v>
      </c>
      <c r="G271" s="7" t="s">
        <v>84</v>
      </c>
      <c r="H271" s="7" t="s">
        <v>84</v>
      </c>
      <c r="I271" s="7">
        <v>11</v>
      </c>
      <c r="J271" s="7" t="s">
        <v>85</v>
      </c>
      <c r="K271" s="7" t="s">
        <v>3</v>
      </c>
      <c r="L271" s="7" t="s">
        <v>86</v>
      </c>
      <c r="M271" s="41">
        <v>127000000</v>
      </c>
      <c r="N271" s="12"/>
      <c r="O271" s="12"/>
      <c r="P271" s="12"/>
      <c r="Q271" s="12"/>
      <c r="R271" s="12"/>
      <c r="S271" s="12"/>
      <c r="T271" s="12"/>
      <c r="U271" s="7" t="s">
        <v>621</v>
      </c>
      <c r="V271" s="7"/>
      <c r="W271" s="7" t="str">
        <f t="shared" si="8"/>
        <v/>
      </c>
      <c r="X271" s="7"/>
      <c r="Y271" s="7"/>
      <c r="Z271" s="7"/>
      <c r="AA271" s="7"/>
      <c r="AB271" s="7"/>
      <c r="AC271" s="7"/>
      <c r="AD271" s="7"/>
      <c r="AE271" s="7"/>
      <c r="AF271" s="7"/>
      <c r="AG271" s="7"/>
      <c r="AH271" s="13">
        <f t="shared" si="9"/>
        <v>0</v>
      </c>
      <c r="AI271" s="7"/>
      <c r="AJ271" s="7"/>
      <c r="AK271" s="7">
        <v>1</v>
      </c>
      <c r="AL271" s="7"/>
      <c r="AM271" s="7"/>
      <c r="AN271" s="7"/>
      <c r="AO271" s="7"/>
      <c r="AP271" s="7"/>
      <c r="AQ271" s="7"/>
      <c r="AR271" s="7"/>
      <c r="AS271" s="7"/>
      <c r="AT271" s="7"/>
      <c r="AU271" s="7"/>
      <c r="AV271" s="7"/>
      <c r="AW271" s="7"/>
      <c r="AX271" s="7"/>
      <c r="AY271" s="7"/>
      <c r="AZ271" s="7"/>
    </row>
    <row r="272" spans="1:52" ht="85" customHeight="1" x14ac:dyDescent="0.35">
      <c r="A272" s="9">
        <v>271</v>
      </c>
      <c r="B272" s="7">
        <v>80111600</v>
      </c>
      <c r="C272" s="40" t="s">
        <v>622</v>
      </c>
      <c r="D272" s="7" t="s">
        <v>83</v>
      </c>
      <c r="E272" s="7" t="s">
        <v>17</v>
      </c>
      <c r="F272" s="7" t="s">
        <v>16</v>
      </c>
      <c r="G272" s="7" t="s">
        <v>84</v>
      </c>
      <c r="H272" s="7" t="s">
        <v>84</v>
      </c>
      <c r="I272" s="7">
        <v>11</v>
      </c>
      <c r="J272" s="7" t="s">
        <v>85</v>
      </c>
      <c r="K272" s="7" t="s">
        <v>3</v>
      </c>
      <c r="L272" s="7" t="s">
        <v>86</v>
      </c>
      <c r="M272" s="41">
        <v>127000000</v>
      </c>
      <c r="N272" s="12"/>
      <c r="O272" s="12"/>
      <c r="P272" s="12"/>
      <c r="Q272" s="12"/>
      <c r="R272" s="12"/>
      <c r="S272" s="12"/>
      <c r="T272" s="12"/>
      <c r="U272" s="7" t="s">
        <v>623</v>
      </c>
      <c r="V272" s="7"/>
      <c r="W272" s="7" t="str">
        <f t="shared" si="8"/>
        <v/>
      </c>
      <c r="X272" s="7"/>
      <c r="Y272" s="7"/>
      <c r="Z272" s="7"/>
      <c r="AA272" s="7"/>
      <c r="AB272" s="7"/>
      <c r="AC272" s="7"/>
      <c r="AD272" s="7"/>
      <c r="AE272" s="7"/>
      <c r="AF272" s="7"/>
      <c r="AG272" s="7"/>
      <c r="AH272" s="13">
        <f t="shared" si="9"/>
        <v>0</v>
      </c>
      <c r="AI272" s="7"/>
      <c r="AJ272" s="7"/>
      <c r="AK272" s="7">
        <v>1</v>
      </c>
      <c r="AL272" s="7"/>
      <c r="AM272" s="7"/>
      <c r="AN272" s="7"/>
      <c r="AO272" s="7"/>
      <c r="AP272" s="7"/>
      <c r="AQ272" s="7"/>
      <c r="AR272" s="7"/>
      <c r="AS272" s="7"/>
      <c r="AT272" s="7"/>
      <c r="AU272" s="7"/>
      <c r="AV272" s="7"/>
      <c r="AW272" s="7"/>
      <c r="AX272" s="7"/>
      <c r="AY272" s="7"/>
      <c r="AZ272" s="7"/>
    </row>
    <row r="273" spans="1:52" ht="85" customHeight="1" x14ac:dyDescent="0.35">
      <c r="A273" s="9">
        <v>272</v>
      </c>
      <c r="B273" s="7">
        <v>80111600</v>
      </c>
      <c r="C273" s="40" t="s">
        <v>624</v>
      </c>
      <c r="D273" s="7" t="s">
        <v>83</v>
      </c>
      <c r="E273" s="7" t="s">
        <v>17</v>
      </c>
      <c r="F273" s="7" t="s">
        <v>16</v>
      </c>
      <c r="G273" s="7" t="s">
        <v>84</v>
      </c>
      <c r="H273" s="7" t="s">
        <v>84</v>
      </c>
      <c r="I273" s="7">
        <v>11</v>
      </c>
      <c r="J273" s="7" t="s">
        <v>85</v>
      </c>
      <c r="K273" s="7" t="s">
        <v>3</v>
      </c>
      <c r="L273" s="7" t="s">
        <v>86</v>
      </c>
      <c r="M273" s="41">
        <v>127000000</v>
      </c>
      <c r="N273" s="12"/>
      <c r="O273" s="12"/>
      <c r="P273" s="12"/>
      <c r="Q273" s="12"/>
      <c r="R273" s="12"/>
      <c r="S273" s="12"/>
      <c r="T273" s="12"/>
      <c r="U273" s="7" t="s">
        <v>625</v>
      </c>
      <c r="V273" s="7"/>
      <c r="W273" s="7" t="str">
        <f t="shared" si="8"/>
        <v/>
      </c>
      <c r="X273" s="7"/>
      <c r="Y273" s="7"/>
      <c r="Z273" s="7"/>
      <c r="AA273" s="7"/>
      <c r="AB273" s="7"/>
      <c r="AC273" s="7"/>
      <c r="AD273" s="7"/>
      <c r="AE273" s="7"/>
      <c r="AF273" s="7"/>
      <c r="AG273" s="7"/>
      <c r="AH273" s="13">
        <f t="shared" si="9"/>
        <v>0</v>
      </c>
      <c r="AI273" s="7"/>
      <c r="AJ273" s="7"/>
      <c r="AK273" s="7">
        <v>1</v>
      </c>
      <c r="AL273" s="7"/>
      <c r="AM273" s="7"/>
      <c r="AN273" s="7"/>
      <c r="AO273" s="7"/>
      <c r="AP273" s="7"/>
      <c r="AQ273" s="7"/>
      <c r="AR273" s="7"/>
      <c r="AS273" s="7"/>
      <c r="AT273" s="7"/>
      <c r="AU273" s="7"/>
      <c r="AV273" s="7"/>
      <c r="AW273" s="7"/>
      <c r="AX273" s="7"/>
      <c r="AY273" s="7"/>
      <c r="AZ273" s="7"/>
    </row>
    <row r="274" spans="1:52" ht="85" customHeight="1" x14ac:dyDescent="0.35">
      <c r="A274" s="9">
        <v>273</v>
      </c>
      <c r="B274" s="7">
        <v>80111600</v>
      </c>
      <c r="C274" s="40" t="s">
        <v>626</v>
      </c>
      <c r="D274" s="7" t="s">
        <v>83</v>
      </c>
      <c r="E274" s="7" t="s">
        <v>17</v>
      </c>
      <c r="F274" s="7" t="s">
        <v>16</v>
      </c>
      <c r="G274" s="7" t="s">
        <v>84</v>
      </c>
      <c r="H274" s="7" t="s">
        <v>84</v>
      </c>
      <c r="I274" s="7">
        <v>11</v>
      </c>
      <c r="J274" s="7" t="s">
        <v>85</v>
      </c>
      <c r="K274" s="7" t="s">
        <v>3</v>
      </c>
      <c r="L274" s="7" t="s">
        <v>610</v>
      </c>
      <c r="M274" s="41">
        <v>127000000</v>
      </c>
      <c r="N274" s="12"/>
      <c r="O274" s="12"/>
      <c r="P274" s="12"/>
      <c r="Q274" s="12"/>
      <c r="R274" s="12"/>
      <c r="S274" s="12"/>
      <c r="T274" s="12"/>
      <c r="U274" s="7" t="s">
        <v>627</v>
      </c>
      <c r="V274" s="7"/>
      <c r="W274" s="7" t="str">
        <f t="shared" si="8"/>
        <v/>
      </c>
      <c r="X274" s="7"/>
      <c r="Y274" s="7"/>
      <c r="Z274" s="7"/>
      <c r="AA274" s="7"/>
      <c r="AB274" s="7"/>
      <c r="AC274" s="7"/>
      <c r="AD274" s="7"/>
      <c r="AE274" s="7"/>
      <c r="AF274" s="7"/>
      <c r="AG274" s="7"/>
      <c r="AH274" s="13">
        <f t="shared" si="9"/>
        <v>0</v>
      </c>
      <c r="AI274" s="7"/>
      <c r="AJ274" s="7"/>
      <c r="AK274" s="7">
        <v>1</v>
      </c>
      <c r="AL274" s="7"/>
      <c r="AM274" s="7"/>
      <c r="AN274" s="7"/>
      <c r="AO274" s="7"/>
      <c r="AP274" s="7"/>
      <c r="AQ274" s="7"/>
      <c r="AR274" s="7"/>
      <c r="AS274" s="7"/>
      <c r="AT274" s="7"/>
      <c r="AU274" s="7"/>
      <c r="AV274" s="7"/>
      <c r="AW274" s="7"/>
      <c r="AX274" s="7"/>
      <c r="AY274" s="7"/>
      <c r="AZ274" s="7"/>
    </row>
    <row r="275" spans="1:52" ht="85" customHeight="1" x14ac:dyDescent="0.35">
      <c r="A275" s="9">
        <v>274</v>
      </c>
      <c r="B275" s="7">
        <v>80111600</v>
      </c>
      <c r="C275" s="40" t="s">
        <v>628</v>
      </c>
      <c r="D275" s="7" t="s">
        <v>83</v>
      </c>
      <c r="E275" s="7" t="s">
        <v>17</v>
      </c>
      <c r="F275" s="7" t="s">
        <v>16</v>
      </c>
      <c r="G275" s="7" t="s">
        <v>84</v>
      </c>
      <c r="H275" s="7" t="s">
        <v>84</v>
      </c>
      <c r="I275" s="7">
        <v>11</v>
      </c>
      <c r="J275" s="7" t="s">
        <v>85</v>
      </c>
      <c r="K275" s="7" t="s">
        <v>3</v>
      </c>
      <c r="L275" s="7" t="s">
        <v>86</v>
      </c>
      <c r="M275" s="41">
        <v>161000000</v>
      </c>
      <c r="N275" s="12"/>
      <c r="O275" s="12"/>
      <c r="P275" s="12"/>
      <c r="Q275" s="12"/>
      <c r="R275" s="12"/>
      <c r="S275" s="12"/>
      <c r="T275" s="12"/>
      <c r="U275" s="7" t="s">
        <v>629</v>
      </c>
      <c r="V275" s="7"/>
      <c r="W275" s="7" t="str">
        <f t="shared" si="8"/>
        <v/>
      </c>
      <c r="X275" s="7"/>
      <c r="Y275" s="7"/>
      <c r="Z275" s="7"/>
      <c r="AA275" s="7"/>
      <c r="AB275" s="7"/>
      <c r="AC275" s="7"/>
      <c r="AD275" s="7"/>
      <c r="AE275" s="7"/>
      <c r="AF275" s="7"/>
      <c r="AG275" s="7"/>
      <c r="AH275" s="13">
        <f t="shared" si="9"/>
        <v>0</v>
      </c>
      <c r="AI275" s="7"/>
      <c r="AJ275" s="7"/>
      <c r="AK275" s="7">
        <v>1</v>
      </c>
      <c r="AL275" s="7"/>
      <c r="AM275" s="7"/>
      <c r="AN275" s="7"/>
      <c r="AO275" s="7"/>
      <c r="AP275" s="7"/>
      <c r="AQ275" s="7"/>
      <c r="AR275" s="7"/>
      <c r="AS275" s="7"/>
      <c r="AT275" s="7"/>
      <c r="AU275" s="7"/>
      <c r="AV275" s="7"/>
      <c r="AW275" s="7"/>
      <c r="AX275" s="7"/>
      <c r="AY275" s="7"/>
      <c r="AZ275" s="7"/>
    </row>
    <row r="276" spans="1:52" ht="85" customHeight="1" x14ac:dyDescent="0.35">
      <c r="A276" s="9">
        <v>275</v>
      </c>
      <c r="B276" s="7">
        <v>80111600</v>
      </c>
      <c r="C276" s="40" t="s">
        <v>630</v>
      </c>
      <c r="D276" s="7" t="s">
        <v>83</v>
      </c>
      <c r="E276" s="7" t="s">
        <v>17</v>
      </c>
      <c r="F276" s="7" t="s">
        <v>16</v>
      </c>
      <c r="G276" s="7" t="s">
        <v>84</v>
      </c>
      <c r="H276" s="7" t="s">
        <v>84</v>
      </c>
      <c r="I276" s="7">
        <v>11</v>
      </c>
      <c r="J276" s="7" t="s">
        <v>85</v>
      </c>
      <c r="K276" s="7" t="s">
        <v>3</v>
      </c>
      <c r="L276" s="7" t="s">
        <v>86</v>
      </c>
      <c r="M276" s="41">
        <v>138000000</v>
      </c>
      <c r="N276" s="12"/>
      <c r="O276" s="12"/>
      <c r="P276" s="12"/>
      <c r="Q276" s="12"/>
      <c r="R276" s="12"/>
      <c r="S276" s="12"/>
      <c r="T276" s="12"/>
      <c r="U276" s="14" t="s">
        <v>631</v>
      </c>
      <c r="V276" s="7"/>
      <c r="W276" s="7" t="str">
        <f t="shared" si="8"/>
        <v/>
      </c>
      <c r="X276" s="7"/>
      <c r="Y276" s="7"/>
      <c r="Z276" s="7"/>
      <c r="AA276" s="7"/>
      <c r="AB276" s="7"/>
      <c r="AC276" s="7"/>
      <c r="AD276" s="7"/>
      <c r="AE276" s="7"/>
      <c r="AF276" s="7"/>
      <c r="AG276" s="7"/>
      <c r="AH276" s="13">
        <f t="shared" si="9"/>
        <v>0</v>
      </c>
      <c r="AI276" s="7"/>
      <c r="AJ276" s="7"/>
      <c r="AK276" s="7">
        <v>1</v>
      </c>
      <c r="AL276" s="7"/>
      <c r="AM276" s="7"/>
      <c r="AN276" s="7"/>
      <c r="AO276" s="7"/>
      <c r="AP276" s="7"/>
      <c r="AQ276" s="7"/>
      <c r="AR276" s="7"/>
      <c r="AS276" s="7"/>
      <c r="AT276" s="7"/>
      <c r="AU276" s="7"/>
      <c r="AV276" s="7"/>
      <c r="AW276" s="7"/>
      <c r="AX276" s="7"/>
      <c r="AY276" s="7"/>
      <c r="AZ276" s="7"/>
    </row>
    <row r="277" spans="1:52" ht="85" customHeight="1" x14ac:dyDescent="0.35">
      <c r="A277" s="9">
        <v>276</v>
      </c>
      <c r="B277" s="7">
        <v>80111600</v>
      </c>
      <c r="C277" s="40" t="s">
        <v>632</v>
      </c>
      <c r="D277" s="7" t="s">
        <v>83</v>
      </c>
      <c r="E277" s="7" t="s">
        <v>17</v>
      </c>
      <c r="F277" s="7" t="s">
        <v>16</v>
      </c>
      <c r="G277" s="7" t="s">
        <v>84</v>
      </c>
      <c r="H277" s="7" t="s">
        <v>84</v>
      </c>
      <c r="I277" s="7">
        <v>11</v>
      </c>
      <c r="J277" s="7" t="s">
        <v>85</v>
      </c>
      <c r="K277" s="7" t="s">
        <v>3</v>
      </c>
      <c r="L277" s="7" t="s">
        <v>610</v>
      </c>
      <c r="M277" s="41">
        <v>127000000</v>
      </c>
      <c r="N277" s="12"/>
      <c r="O277" s="12"/>
      <c r="P277" s="12"/>
      <c r="Q277" s="12"/>
      <c r="R277" s="12"/>
      <c r="S277" s="12"/>
      <c r="T277" s="12"/>
      <c r="U277" s="7" t="s">
        <v>633</v>
      </c>
      <c r="V277" s="7"/>
      <c r="W277" s="7" t="str">
        <f t="shared" si="8"/>
        <v/>
      </c>
      <c r="X277" s="7"/>
      <c r="Y277" s="7"/>
      <c r="Z277" s="7"/>
      <c r="AA277" s="7"/>
      <c r="AB277" s="7"/>
      <c r="AC277" s="7"/>
      <c r="AD277" s="7"/>
      <c r="AE277" s="7"/>
      <c r="AF277" s="7"/>
      <c r="AG277" s="7"/>
      <c r="AH277" s="13">
        <f t="shared" si="9"/>
        <v>0</v>
      </c>
      <c r="AI277" s="7"/>
      <c r="AJ277" s="7"/>
      <c r="AK277" s="7">
        <v>1</v>
      </c>
      <c r="AL277" s="7"/>
      <c r="AM277" s="7"/>
      <c r="AN277" s="7"/>
      <c r="AO277" s="7"/>
      <c r="AP277" s="7"/>
      <c r="AQ277" s="7"/>
      <c r="AR277" s="7"/>
      <c r="AS277" s="7"/>
      <c r="AT277" s="7"/>
      <c r="AU277" s="7"/>
      <c r="AV277" s="7"/>
      <c r="AW277" s="7"/>
      <c r="AX277" s="7"/>
      <c r="AY277" s="7"/>
      <c r="AZ277" s="7"/>
    </row>
    <row r="278" spans="1:52" ht="85" customHeight="1" x14ac:dyDescent="0.35">
      <c r="A278" s="9">
        <v>277</v>
      </c>
      <c r="B278" s="7">
        <v>80111600</v>
      </c>
      <c r="C278" s="40" t="s">
        <v>634</v>
      </c>
      <c r="D278" s="7" t="s">
        <v>83</v>
      </c>
      <c r="E278" s="7" t="s">
        <v>18</v>
      </c>
      <c r="F278" s="7" t="s">
        <v>16</v>
      </c>
      <c r="G278" s="7" t="s">
        <v>84</v>
      </c>
      <c r="H278" s="7" t="s">
        <v>84</v>
      </c>
      <c r="I278" s="7">
        <v>11</v>
      </c>
      <c r="J278" s="7" t="s">
        <v>85</v>
      </c>
      <c r="K278" s="7" t="s">
        <v>3</v>
      </c>
      <c r="L278" s="7" t="s">
        <v>610</v>
      </c>
      <c r="M278" s="41">
        <v>77000000</v>
      </c>
      <c r="N278" s="12"/>
      <c r="O278" s="12"/>
      <c r="P278" s="12"/>
      <c r="Q278" s="12"/>
      <c r="R278" s="12"/>
      <c r="S278" s="12"/>
      <c r="T278" s="12"/>
      <c r="U278" s="7" t="s">
        <v>635</v>
      </c>
      <c r="V278" s="7"/>
      <c r="W278" s="7" t="str">
        <f t="shared" si="8"/>
        <v/>
      </c>
      <c r="X278" s="7"/>
      <c r="Y278" s="7"/>
      <c r="Z278" s="7"/>
      <c r="AA278" s="7"/>
      <c r="AB278" s="7"/>
      <c r="AC278" s="7"/>
      <c r="AD278" s="7"/>
      <c r="AE278" s="7"/>
      <c r="AF278" s="7"/>
      <c r="AG278" s="7"/>
      <c r="AH278" s="13">
        <f t="shared" si="9"/>
        <v>0</v>
      </c>
      <c r="AI278" s="7"/>
      <c r="AJ278" s="7"/>
      <c r="AK278" s="7">
        <v>1</v>
      </c>
      <c r="AL278" s="7"/>
      <c r="AM278" s="7"/>
      <c r="AN278" s="7"/>
      <c r="AO278" s="7"/>
      <c r="AP278" s="7"/>
      <c r="AQ278" s="7"/>
      <c r="AR278" s="7"/>
      <c r="AS278" s="7"/>
      <c r="AT278" s="7"/>
      <c r="AU278" s="7"/>
      <c r="AV278" s="7"/>
      <c r="AW278" s="7"/>
      <c r="AX278" s="7"/>
      <c r="AY278" s="7"/>
      <c r="AZ278" s="7"/>
    </row>
    <row r="279" spans="1:52" ht="85" customHeight="1" x14ac:dyDescent="0.35">
      <c r="A279" s="9">
        <v>278</v>
      </c>
      <c r="B279" s="7">
        <v>80111600</v>
      </c>
      <c r="C279" s="40" t="s">
        <v>636</v>
      </c>
      <c r="D279" s="7" t="s">
        <v>83</v>
      </c>
      <c r="E279" s="7" t="s">
        <v>18</v>
      </c>
      <c r="F279" s="7" t="s">
        <v>16</v>
      </c>
      <c r="G279" s="7" t="s">
        <v>84</v>
      </c>
      <c r="H279" s="7" t="s">
        <v>84</v>
      </c>
      <c r="I279" s="7">
        <v>9</v>
      </c>
      <c r="J279" s="7" t="s">
        <v>85</v>
      </c>
      <c r="K279" s="7" t="s">
        <v>3</v>
      </c>
      <c r="L279" s="7" t="s">
        <v>637</v>
      </c>
      <c r="M279" s="41">
        <v>90000000</v>
      </c>
      <c r="N279" s="12"/>
      <c r="O279" s="12"/>
      <c r="P279" s="12"/>
      <c r="Q279" s="12"/>
      <c r="R279" s="12"/>
      <c r="S279" s="12"/>
      <c r="T279" s="12"/>
      <c r="U279" s="7" t="s">
        <v>638</v>
      </c>
      <c r="V279" s="7"/>
      <c r="W279" s="7" t="str">
        <f t="shared" si="8"/>
        <v/>
      </c>
      <c r="X279" s="7"/>
      <c r="Y279" s="7"/>
      <c r="Z279" s="7"/>
      <c r="AA279" s="7"/>
      <c r="AB279" s="7"/>
      <c r="AC279" s="7"/>
      <c r="AD279" s="7"/>
      <c r="AE279" s="7"/>
      <c r="AF279" s="7"/>
      <c r="AG279" s="7"/>
      <c r="AH279" s="13">
        <f t="shared" si="9"/>
        <v>0</v>
      </c>
      <c r="AI279" s="7"/>
      <c r="AJ279" s="7"/>
      <c r="AK279" s="7">
        <v>1</v>
      </c>
      <c r="AL279" s="7"/>
      <c r="AM279" s="7"/>
      <c r="AN279" s="7"/>
      <c r="AO279" s="7"/>
      <c r="AP279" s="7"/>
      <c r="AQ279" s="7"/>
      <c r="AR279" s="7"/>
      <c r="AS279" s="7"/>
      <c r="AT279" s="7"/>
      <c r="AU279" s="7"/>
      <c r="AV279" s="7"/>
      <c r="AW279" s="7"/>
      <c r="AX279" s="7"/>
      <c r="AY279" s="7"/>
      <c r="AZ279" s="7"/>
    </row>
    <row r="280" spans="1:52" ht="85" customHeight="1" x14ac:dyDescent="0.35">
      <c r="A280" s="9">
        <v>279</v>
      </c>
      <c r="B280" s="7">
        <v>80111600</v>
      </c>
      <c r="C280" s="40" t="s">
        <v>639</v>
      </c>
      <c r="D280" s="7" t="s">
        <v>83</v>
      </c>
      <c r="E280" s="7" t="s">
        <v>18</v>
      </c>
      <c r="F280" s="7" t="s">
        <v>16</v>
      </c>
      <c r="G280" s="7" t="s">
        <v>84</v>
      </c>
      <c r="H280" s="7" t="s">
        <v>84</v>
      </c>
      <c r="I280" s="7">
        <v>9</v>
      </c>
      <c r="J280" s="7" t="s">
        <v>85</v>
      </c>
      <c r="K280" s="7" t="s">
        <v>3</v>
      </c>
      <c r="L280" s="7" t="s">
        <v>637</v>
      </c>
      <c r="M280" s="41">
        <v>104000000</v>
      </c>
      <c r="N280" s="12"/>
      <c r="O280" s="12"/>
      <c r="P280" s="12"/>
      <c r="Q280" s="12"/>
      <c r="R280" s="12"/>
      <c r="S280" s="12"/>
      <c r="T280" s="12"/>
      <c r="U280" s="7" t="s">
        <v>640</v>
      </c>
      <c r="V280" s="7"/>
      <c r="W280" s="7" t="str">
        <f t="shared" si="8"/>
        <v/>
      </c>
      <c r="X280" s="7"/>
      <c r="Y280" s="7"/>
      <c r="Z280" s="7"/>
      <c r="AA280" s="7"/>
      <c r="AB280" s="7"/>
      <c r="AC280" s="7"/>
      <c r="AD280" s="7"/>
      <c r="AE280" s="7"/>
      <c r="AF280" s="7"/>
      <c r="AG280" s="7"/>
      <c r="AH280" s="13">
        <f t="shared" si="9"/>
        <v>0</v>
      </c>
      <c r="AI280" s="7"/>
      <c r="AJ280" s="7"/>
      <c r="AK280" s="7">
        <v>1</v>
      </c>
      <c r="AL280" s="7"/>
      <c r="AM280" s="7"/>
      <c r="AN280" s="7"/>
      <c r="AO280" s="7"/>
      <c r="AP280" s="7"/>
      <c r="AQ280" s="7"/>
      <c r="AR280" s="7"/>
      <c r="AS280" s="7"/>
      <c r="AT280" s="7"/>
      <c r="AU280" s="7"/>
      <c r="AV280" s="7"/>
      <c r="AW280" s="7"/>
      <c r="AX280" s="7"/>
      <c r="AY280" s="7"/>
      <c r="AZ280" s="7"/>
    </row>
    <row r="281" spans="1:52" ht="85" customHeight="1" x14ac:dyDescent="0.35">
      <c r="A281" s="9">
        <v>280</v>
      </c>
      <c r="B281" s="7">
        <v>80111600</v>
      </c>
      <c r="C281" s="40" t="s">
        <v>641</v>
      </c>
      <c r="D281" s="7" t="s">
        <v>83</v>
      </c>
      <c r="E281" s="7" t="s">
        <v>17</v>
      </c>
      <c r="F281" s="7" t="s">
        <v>16</v>
      </c>
      <c r="G281" s="7" t="s">
        <v>84</v>
      </c>
      <c r="H281" s="7" t="s">
        <v>84</v>
      </c>
      <c r="I281" s="7">
        <v>9</v>
      </c>
      <c r="J281" s="7" t="s">
        <v>85</v>
      </c>
      <c r="K281" s="7" t="s">
        <v>3</v>
      </c>
      <c r="L281" s="7" t="s">
        <v>610</v>
      </c>
      <c r="M281" s="41">
        <v>72000000</v>
      </c>
      <c r="N281" s="12"/>
      <c r="O281" s="12"/>
      <c r="P281" s="12"/>
      <c r="Q281" s="12"/>
      <c r="R281" s="12"/>
      <c r="S281" s="12"/>
      <c r="T281" s="12"/>
      <c r="U281" s="7" t="s">
        <v>642</v>
      </c>
      <c r="V281" s="7"/>
      <c r="W281" s="7" t="str">
        <f t="shared" si="8"/>
        <v/>
      </c>
      <c r="X281" s="7"/>
      <c r="Y281" s="7"/>
      <c r="Z281" s="7"/>
      <c r="AA281" s="7"/>
      <c r="AB281" s="7"/>
      <c r="AC281" s="7"/>
      <c r="AD281" s="7"/>
      <c r="AE281" s="7"/>
      <c r="AF281" s="7"/>
      <c r="AG281" s="7"/>
      <c r="AH281" s="13">
        <f t="shared" si="9"/>
        <v>0</v>
      </c>
      <c r="AI281" s="7"/>
      <c r="AJ281" s="7"/>
      <c r="AK281" s="7">
        <v>1</v>
      </c>
      <c r="AL281" s="7"/>
      <c r="AM281" s="7"/>
      <c r="AN281" s="7"/>
      <c r="AO281" s="7"/>
      <c r="AP281" s="7"/>
      <c r="AQ281" s="7"/>
      <c r="AR281" s="7"/>
      <c r="AS281" s="7"/>
      <c r="AT281" s="7"/>
      <c r="AU281" s="7"/>
      <c r="AV281" s="7"/>
      <c r="AW281" s="7"/>
      <c r="AX281" s="7"/>
      <c r="AY281" s="7"/>
      <c r="AZ281" s="7"/>
    </row>
    <row r="282" spans="1:52" ht="85" customHeight="1" x14ac:dyDescent="0.35">
      <c r="A282" s="9">
        <v>281</v>
      </c>
      <c r="B282" s="7">
        <v>80111600</v>
      </c>
      <c r="C282" s="40" t="s">
        <v>643</v>
      </c>
      <c r="D282" s="7" t="s">
        <v>83</v>
      </c>
      <c r="E282" s="7" t="s">
        <v>18</v>
      </c>
      <c r="F282" s="7" t="s">
        <v>16</v>
      </c>
      <c r="G282" s="7" t="s">
        <v>84</v>
      </c>
      <c r="H282" s="7" t="s">
        <v>84</v>
      </c>
      <c r="I282" s="7">
        <v>9</v>
      </c>
      <c r="J282" s="7" t="s">
        <v>85</v>
      </c>
      <c r="K282" s="7" t="s">
        <v>3</v>
      </c>
      <c r="L282" s="7" t="s">
        <v>86</v>
      </c>
      <c r="M282" s="41">
        <v>104000000</v>
      </c>
      <c r="N282" s="12"/>
      <c r="O282" s="12"/>
      <c r="P282" s="12"/>
      <c r="Q282" s="12"/>
      <c r="R282" s="12"/>
      <c r="S282" s="12"/>
      <c r="T282" s="12"/>
      <c r="U282" s="7" t="s">
        <v>644</v>
      </c>
      <c r="V282" s="7"/>
      <c r="W282" s="7" t="str">
        <f t="shared" si="8"/>
        <v/>
      </c>
      <c r="X282" s="7"/>
      <c r="Y282" s="7"/>
      <c r="Z282" s="7"/>
      <c r="AA282" s="7"/>
      <c r="AB282" s="7"/>
      <c r="AC282" s="7"/>
      <c r="AD282" s="7"/>
      <c r="AE282" s="7"/>
      <c r="AF282" s="7"/>
      <c r="AG282" s="7"/>
      <c r="AH282" s="13">
        <f t="shared" si="9"/>
        <v>0</v>
      </c>
      <c r="AI282" s="7"/>
      <c r="AJ282" s="7"/>
      <c r="AK282" s="7">
        <v>1</v>
      </c>
      <c r="AL282" s="7"/>
      <c r="AM282" s="7"/>
      <c r="AN282" s="7"/>
      <c r="AO282" s="7"/>
      <c r="AP282" s="7"/>
      <c r="AQ282" s="7"/>
      <c r="AR282" s="7"/>
      <c r="AS282" s="7"/>
      <c r="AT282" s="7"/>
      <c r="AU282" s="7"/>
      <c r="AV282" s="7"/>
      <c r="AW282" s="7"/>
      <c r="AX282" s="7"/>
      <c r="AY282" s="7"/>
      <c r="AZ282" s="7"/>
    </row>
    <row r="283" spans="1:52" ht="85" customHeight="1" x14ac:dyDescent="0.35">
      <c r="A283" s="9">
        <v>282</v>
      </c>
      <c r="B283" s="7">
        <v>80111600</v>
      </c>
      <c r="C283" s="40" t="s">
        <v>645</v>
      </c>
      <c r="D283" s="7" t="s">
        <v>83</v>
      </c>
      <c r="E283" s="7" t="s">
        <v>17</v>
      </c>
      <c r="F283" s="7" t="s">
        <v>16</v>
      </c>
      <c r="G283" s="7" t="s">
        <v>84</v>
      </c>
      <c r="H283" s="7" t="s">
        <v>84</v>
      </c>
      <c r="I283" s="7">
        <v>9</v>
      </c>
      <c r="J283" s="7" t="s">
        <v>85</v>
      </c>
      <c r="K283" s="7" t="s">
        <v>3</v>
      </c>
      <c r="L283" s="7" t="s">
        <v>610</v>
      </c>
      <c r="M283" s="41">
        <v>90000000</v>
      </c>
      <c r="N283" s="12"/>
      <c r="O283" s="12"/>
      <c r="P283" s="12"/>
      <c r="Q283" s="12"/>
      <c r="R283" s="12"/>
      <c r="S283" s="12"/>
      <c r="T283" s="12"/>
      <c r="U283" s="7" t="s">
        <v>646</v>
      </c>
      <c r="V283" s="7"/>
      <c r="W283" s="7" t="str">
        <f t="shared" si="8"/>
        <v/>
      </c>
      <c r="X283" s="7"/>
      <c r="Y283" s="7"/>
      <c r="Z283" s="7"/>
      <c r="AA283" s="7"/>
      <c r="AB283" s="7"/>
      <c r="AC283" s="7"/>
      <c r="AD283" s="7"/>
      <c r="AE283" s="7"/>
      <c r="AF283" s="7"/>
      <c r="AG283" s="7"/>
      <c r="AH283" s="13">
        <f t="shared" si="9"/>
        <v>0</v>
      </c>
      <c r="AI283" s="7"/>
      <c r="AJ283" s="7"/>
      <c r="AK283" s="7">
        <v>1</v>
      </c>
      <c r="AL283" s="7"/>
      <c r="AM283" s="7"/>
      <c r="AN283" s="7"/>
      <c r="AO283" s="7"/>
      <c r="AP283" s="7"/>
      <c r="AQ283" s="7"/>
      <c r="AR283" s="7"/>
      <c r="AS283" s="7"/>
      <c r="AT283" s="7"/>
      <c r="AU283" s="7"/>
      <c r="AV283" s="7"/>
      <c r="AW283" s="7"/>
      <c r="AX283" s="7"/>
      <c r="AY283" s="7"/>
      <c r="AZ283" s="7"/>
    </row>
    <row r="284" spans="1:52" ht="85" customHeight="1" x14ac:dyDescent="0.35">
      <c r="A284" s="9">
        <v>283</v>
      </c>
      <c r="B284" s="7">
        <v>80111600</v>
      </c>
      <c r="C284" s="40" t="s">
        <v>647</v>
      </c>
      <c r="D284" s="7" t="s">
        <v>83</v>
      </c>
      <c r="E284" s="7" t="s">
        <v>17</v>
      </c>
      <c r="F284" s="7" t="s">
        <v>16</v>
      </c>
      <c r="G284" s="7" t="s">
        <v>84</v>
      </c>
      <c r="H284" s="7" t="s">
        <v>84</v>
      </c>
      <c r="I284" s="7">
        <v>9</v>
      </c>
      <c r="J284" s="7" t="s">
        <v>85</v>
      </c>
      <c r="K284" s="7" t="s">
        <v>3</v>
      </c>
      <c r="L284" s="7" t="s">
        <v>610</v>
      </c>
      <c r="M284" s="41">
        <v>104000000</v>
      </c>
      <c r="N284" s="12"/>
      <c r="O284" s="12"/>
      <c r="P284" s="12"/>
      <c r="Q284" s="12"/>
      <c r="R284" s="12"/>
      <c r="S284" s="12"/>
      <c r="T284" s="12"/>
      <c r="U284" s="7" t="s">
        <v>648</v>
      </c>
      <c r="V284" s="7"/>
      <c r="W284" s="7" t="str">
        <f t="shared" si="8"/>
        <v/>
      </c>
      <c r="X284" s="7"/>
      <c r="Y284" s="7"/>
      <c r="Z284" s="7"/>
      <c r="AA284" s="7"/>
      <c r="AB284" s="7"/>
      <c r="AC284" s="7"/>
      <c r="AD284" s="7"/>
      <c r="AE284" s="7"/>
      <c r="AF284" s="7"/>
      <c r="AG284" s="7"/>
      <c r="AH284" s="13">
        <f t="shared" si="9"/>
        <v>0</v>
      </c>
      <c r="AI284" s="7"/>
      <c r="AJ284" s="7"/>
      <c r="AK284" s="7">
        <v>1</v>
      </c>
      <c r="AL284" s="7"/>
      <c r="AM284" s="7" t="s">
        <v>267</v>
      </c>
      <c r="AN284" s="7"/>
      <c r="AO284" s="7"/>
      <c r="AP284" s="7"/>
      <c r="AQ284" s="7"/>
      <c r="AR284" s="7"/>
      <c r="AS284" s="7"/>
      <c r="AT284" s="7"/>
      <c r="AU284" s="7"/>
      <c r="AV284" s="7"/>
      <c r="AW284" s="7"/>
      <c r="AX284" s="7"/>
      <c r="AY284" s="7"/>
      <c r="AZ284" s="7"/>
    </row>
    <row r="285" spans="1:52" ht="85" customHeight="1" x14ac:dyDescent="0.35">
      <c r="A285" s="9">
        <v>284</v>
      </c>
      <c r="B285" s="7">
        <v>80111600</v>
      </c>
      <c r="C285" s="40" t="s">
        <v>649</v>
      </c>
      <c r="D285" s="7" t="s">
        <v>83</v>
      </c>
      <c r="E285" s="7" t="s">
        <v>17</v>
      </c>
      <c r="F285" s="7" t="s">
        <v>16</v>
      </c>
      <c r="G285" s="7" t="s">
        <v>84</v>
      </c>
      <c r="H285" s="7" t="s">
        <v>84</v>
      </c>
      <c r="I285" s="7">
        <v>9</v>
      </c>
      <c r="J285" s="7" t="s">
        <v>85</v>
      </c>
      <c r="K285" s="7" t="s">
        <v>3</v>
      </c>
      <c r="L285" s="7" t="s">
        <v>86</v>
      </c>
      <c r="M285" s="41">
        <v>104000000</v>
      </c>
      <c r="N285" s="12"/>
      <c r="O285" s="12"/>
      <c r="P285" s="12"/>
      <c r="Q285" s="12"/>
      <c r="R285" s="12"/>
      <c r="S285" s="12"/>
      <c r="T285" s="12"/>
      <c r="U285" s="7" t="s">
        <v>650</v>
      </c>
      <c r="V285" s="7"/>
      <c r="W285" s="7" t="str">
        <f t="shared" si="8"/>
        <v/>
      </c>
      <c r="X285" s="7"/>
      <c r="Y285" s="7"/>
      <c r="Z285" s="7"/>
      <c r="AA285" s="7"/>
      <c r="AB285" s="7"/>
      <c r="AC285" s="7"/>
      <c r="AD285" s="7"/>
      <c r="AE285" s="7"/>
      <c r="AF285" s="7"/>
      <c r="AG285" s="7"/>
      <c r="AH285" s="13">
        <f t="shared" si="9"/>
        <v>0</v>
      </c>
      <c r="AI285" s="7"/>
      <c r="AJ285" s="7"/>
      <c r="AK285" s="7">
        <v>1</v>
      </c>
      <c r="AL285" s="7"/>
      <c r="AM285" s="7"/>
      <c r="AN285" s="7"/>
      <c r="AO285" s="7"/>
      <c r="AP285" s="7"/>
      <c r="AQ285" s="7"/>
      <c r="AR285" s="7"/>
      <c r="AS285" s="7"/>
      <c r="AT285" s="7"/>
      <c r="AU285" s="7"/>
      <c r="AV285" s="7"/>
      <c r="AW285" s="7"/>
      <c r="AX285" s="7"/>
      <c r="AY285" s="7"/>
      <c r="AZ285" s="7"/>
    </row>
    <row r="286" spans="1:52" ht="85" customHeight="1" x14ac:dyDescent="0.35">
      <c r="A286" s="9">
        <v>285</v>
      </c>
      <c r="B286" s="7">
        <v>80111600</v>
      </c>
      <c r="C286" s="40" t="s">
        <v>651</v>
      </c>
      <c r="D286" s="7" t="s">
        <v>83</v>
      </c>
      <c r="E286" s="7" t="s">
        <v>17</v>
      </c>
      <c r="F286" s="7" t="s">
        <v>16</v>
      </c>
      <c r="G286" s="7" t="s">
        <v>84</v>
      </c>
      <c r="H286" s="7" t="s">
        <v>84</v>
      </c>
      <c r="I286" s="7">
        <v>11</v>
      </c>
      <c r="J286" s="7" t="s">
        <v>85</v>
      </c>
      <c r="K286" s="7" t="s">
        <v>3</v>
      </c>
      <c r="L286" s="7" t="s">
        <v>610</v>
      </c>
      <c r="M286" s="41">
        <v>104000000</v>
      </c>
      <c r="N286" s="12"/>
      <c r="O286" s="12"/>
      <c r="P286" s="12"/>
      <c r="Q286" s="12"/>
      <c r="R286" s="12"/>
      <c r="S286" s="12"/>
      <c r="T286" s="12"/>
      <c r="U286" s="7" t="s">
        <v>652</v>
      </c>
      <c r="V286" s="7"/>
      <c r="W286" s="7" t="str">
        <f t="shared" si="8"/>
        <v/>
      </c>
      <c r="X286" s="7"/>
      <c r="Y286" s="7"/>
      <c r="Z286" s="7"/>
      <c r="AA286" s="7"/>
      <c r="AB286" s="7"/>
      <c r="AC286" s="7"/>
      <c r="AD286" s="7"/>
      <c r="AE286" s="7"/>
      <c r="AF286" s="7"/>
      <c r="AG286" s="7"/>
      <c r="AH286" s="13">
        <f t="shared" si="9"/>
        <v>0</v>
      </c>
      <c r="AI286" s="7"/>
      <c r="AJ286" s="7"/>
      <c r="AK286" s="7">
        <v>1</v>
      </c>
      <c r="AL286" s="7"/>
      <c r="AM286" s="7"/>
      <c r="AN286" s="7"/>
      <c r="AO286" s="7"/>
      <c r="AP286" s="7"/>
      <c r="AQ286" s="7"/>
      <c r="AR286" s="7"/>
      <c r="AS286" s="7"/>
      <c r="AT286" s="7"/>
      <c r="AU286" s="7"/>
      <c r="AV286" s="7"/>
      <c r="AW286" s="7"/>
      <c r="AX286" s="7"/>
      <c r="AY286" s="7"/>
      <c r="AZ286" s="7"/>
    </row>
    <row r="287" spans="1:52" ht="85" customHeight="1" x14ac:dyDescent="0.35">
      <c r="A287" s="9">
        <v>286</v>
      </c>
      <c r="B287" s="7">
        <v>80111600</v>
      </c>
      <c r="C287" s="40" t="s">
        <v>653</v>
      </c>
      <c r="D287" s="7" t="s">
        <v>83</v>
      </c>
      <c r="E287" s="7" t="s">
        <v>17</v>
      </c>
      <c r="F287" s="7" t="s">
        <v>16</v>
      </c>
      <c r="G287" s="7" t="s">
        <v>84</v>
      </c>
      <c r="H287" s="7" t="s">
        <v>84</v>
      </c>
      <c r="I287" s="7">
        <v>9</v>
      </c>
      <c r="J287" s="7" t="s">
        <v>85</v>
      </c>
      <c r="K287" s="7" t="s">
        <v>3</v>
      </c>
      <c r="L287" s="7" t="s">
        <v>610</v>
      </c>
      <c r="M287" s="41">
        <v>94500000</v>
      </c>
      <c r="N287" s="12"/>
      <c r="O287" s="12"/>
      <c r="P287" s="12"/>
      <c r="Q287" s="12"/>
      <c r="R287" s="12"/>
      <c r="S287" s="12"/>
      <c r="T287" s="12"/>
      <c r="U287" s="7" t="s">
        <v>654</v>
      </c>
      <c r="V287" s="7"/>
      <c r="W287" s="7" t="str">
        <f t="shared" si="8"/>
        <v/>
      </c>
      <c r="X287" s="7"/>
      <c r="Y287" s="7"/>
      <c r="Z287" s="7"/>
      <c r="AA287" s="7"/>
      <c r="AB287" s="7"/>
      <c r="AC287" s="7"/>
      <c r="AD287" s="7"/>
      <c r="AE287" s="7"/>
      <c r="AF287" s="7"/>
      <c r="AG287" s="7"/>
      <c r="AH287" s="13">
        <f t="shared" si="9"/>
        <v>0</v>
      </c>
      <c r="AI287" s="7"/>
      <c r="AJ287" s="7"/>
      <c r="AK287" s="7">
        <v>1</v>
      </c>
      <c r="AL287" s="7"/>
      <c r="AM287" s="7"/>
      <c r="AN287" s="7"/>
      <c r="AO287" s="7"/>
      <c r="AP287" s="7"/>
      <c r="AQ287" s="7"/>
      <c r="AR287" s="7"/>
      <c r="AS287" s="7"/>
      <c r="AT287" s="7"/>
      <c r="AU287" s="7"/>
      <c r="AV287" s="7"/>
      <c r="AW287" s="7"/>
      <c r="AX287" s="7"/>
      <c r="AY287" s="7"/>
      <c r="AZ287" s="7"/>
    </row>
    <row r="288" spans="1:52" ht="85" customHeight="1" x14ac:dyDescent="0.35">
      <c r="A288" s="9">
        <v>287</v>
      </c>
      <c r="B288" s="7">
        <v>80111600</v>
      </c>
      <c r="C288" s="40" t="s">
        <v>655</v>
      </c>
      <c r="D288" s="7" t="s">
        <v>83</v>
      </c>
      <c r="E288" s="7" t="s">
        <v>17</v>
      </c>
      <c r="F288" s="7" t="s">
        <v>16</v>
      </c>
      <c r="G288" s="7" t="s">
        <v>84</v>
      </c>
      <c r="H288" s="7" t="s">
        <v>84</v>
      </c>
      <c r="I288" s="7">
        <v>9</v>
      </c>
      <c r="J288" s="7" t="s">
        <v>85</v>
      </c>
      <c r="K288" s="7" t="s">
        <v>3</v>
      </c>
      <c r="L288" s="7" t="s">
        <v>610</v>
      </c>
      <c r="M288" s="41">
        <v>94500000</v>
      </c>
      <c r="N288" s="12"/>
      <c r="O288" s="12"/>
      <c r="P288" s="12"/>
      <c r="Q288" s="12"/>
      <c r="R288" s="12"/>
      <c r="S288" s="12"/>
      <c r="T288" s="12"/>
      <c r="U288" s="7" t="s">
        <v>656</v>
      </c>
      <c r="V288" s="7"/>
      <c r="W288" s="7" t="str">
        <f t="shared" si="8"/>
        <v/>
      </c>
      <c r="X288" s="7"/>
      <c r="Y288" s="7"/>
      <c r="Z288" s="7"/>
      <c r="AA288" s="7"/>
      <c r="AB288" s="7"/>
      <c r="AC288" s="7"/>
      <c r="AD288" s="7"/>
      <c r="AE288" s="7"/>
      <c r="AF288" s="7"/>
      <c r="AG288" s="7"/>
      <c r="AH288" s="13">
        <f t="shared" si="9"/>
        <v>0</v>
      </c>
      <c r="AI288" s="7"/>
      <c r="AJ288" s="7"/>
      <c r="AK288" s="7">
        <v>1</v>
      </c>
      <c r="AL288" s="7"/>
      <c r="AM288" s="7"/>
      <c r="AN288" s="7"/>
      <c r="AO288" s="7"/>
      <c r="AP288" s="7"/>
      <c r="AQ288" s="7"/>
      <c r="AR288" s="7"/>
      <c r="AS288" s="7"/>
      <c r="AT288" s="7"/>
      <c r="AU288" s="7"/>
      <c r="AV288" s="7"/>
      <c r="AW288" s="7"/>
      <c r="AX288" s="7"/>
      <c r="AY288" s="7"/>
      <c r="AZ288" s="7"/>
    </row>
    <row r="289" spans="1:52" ht="85" customHeight="1" x14ac:dyDescent="0.35">
      <c r="A289" s="9">
        <v>288</v>
      </c>
      <c r="B289" s="7">
        <v>80111600</v>
      </c>
      <c r="C289" s="40" t="s">
        <v>657</v>
      </c>
      <c r="D289" s="7" t="s">
        <v>83</v>
      </c>
      <c r="E289" s="7" t="s">
        <v>17</v>
      </c>
      <c r="F289" s="7" t="s">
        <v>16</v>
      </c>
      <c r="G289" s="7" t="s">
        <v>84</v>
      </c>
      <c r="H289" s="7" t="s">
        <v>84</v>
      </c>
      <c r="I289" s="7">
        <v>9</v>
      </c>
      <c r="J289" s="7" t="s">
        <v>85</v>
      </c>
      <c r="K289" s="7" t="s">
        <v>3</v>
      </c>
      <c r="L289" s="7" t="s">
        <v>610</v>
      </c>
      <c r="M289" s="41">
        <v>94500000</v>
      </c>
      <c r="N289" s="12"/>
      <c r="O289" s="12"/>
      <c r="P289" s="12"/>
      <c r="Q289" s="12"/>
      <c r="R289" s="12"/>
      <c r="S289" s="12"/>
      <c r="T289" s="12"/>
      <c r="U289" s="7" t="s">
        <v>658</v>
      </c>
      <c r="V289" s="7"/>
      <c r="W289" s="7" t="str">
        <f t="shared" si="8"/>
        <v/>
      </c>
      <c r="X289" s="7"/>
      <c r="Y289" s="7"/>
      <c r="Z289" s="7"/>
      <c r="AA289" s="7"/>
      <c r="AB289" s="7"/>
      <c r="AC289" s="7"/>
      <c r="AD289" s="7"/>
      <c r="AE289" s="7"/>
      <c r="AF289" s="7"/>
      <c r="AG289" s="7"/>
      <c r="AH289" s="13">
        <f t="shared" si="9"/>
        <v>0</v>
      </c>
      <c r="AI289" s="7"/>
      <c r="AJ289" s="7"/>
      <c r="AK289" s="7">
        <v>1</v>
      </c>
      <c r="AL289" s="7"/>
      <c r="AM289" s="7"/>
      <c r="AN289" s="7"/>
      <c r="AO289" s="7"/>
      <c r="AP289" s="7"/>
      <c r="AQ289" s="7"/>
      <c r="AR289" s="7"/>
      <c r="AS289" s="7"/>
      <c r="AT289" s="7"/>
      <c r="AU289" s="7"/>
      <c r="AV289" s="7"/>
      <c r="AW289" s="7"/>
      <c r="AX289" s="7"/>
      <c r="AY289" s="7"/>
      <c r="AZ289" s="7"/>
    </row>
    <row r="290" spans="1:52" ht="85" customHeight="1" x14ac:dyDescent="0.35">
      <c r="A290" s="9">
        <v>289</v>
      </c>
      <c r="B290" s="7">
        <v>80111600</v>
      </c>
      <c r="C290" s="40" t="s">
        <v>659</v>
      </c>
      <c r="D290" s="7" t="s">
        <v>83</v>
      </c>
      <c r="E290" s="7" t="s">
        <v>17</v>
      </c>
      <c r="F290" s="7" t="s">
        <v>16</v>
      </c>
      <c r="G290" s="7" t="s">
        <v>84</v>
      </c>
      <c r="H290" s="7" t="s">
        <v>84</v>
      </c>
      <c r="I290" s="7">
        <v>9</v>
      </c>
      <c r="J290" s="7" t="s">
        <v>85</v>
      </c>
      <c r="K290" s="7" t="s">
        <v>3</v>
      </c>
      <c r="L290" s="7" t="s">
        <v>610</v>
      </c>
      <c r="M290" s="41">
        <v>94500000</v>
      </c>
      <c r="N290" s="12"/>
      <c r="O290" s="12"/>
      <c r="P290" s="12"/>
      <c r="Q290" s="12"/>
      <c r="R290" s="12"/>
      <c r="S290" s="12"/>
      <c r="T290" s="12"/>
      <c r="U290" s="7" t="s">
        <v>660</v>
      </c>
      <c r="V290" s="7"/>
      <c r="W290" s="7" t="str">
        <f t="shared" si="8"/>
        <v/>
      </c>
      <c r="X290" s="7"/>
      <c r="Y290" s="7"/>
      <c r="Z290" s="7"/>
      <c r="AA290" s="7"/>
      <c r="AB290" s="7"/>
      <c r="AC290" s="7"/>
      <c r="AD290" s="7"/>
      <c r="AE290" s="7"/>
      <c r="AF290" s="7"/>
      <c r="AG290" s="7"/>
      <c r="AH290" s="13">
        <f t="shared" si="9"/>
        <v>0</v>
      </c>
      <c r="AI290" s="7"/>
      <c r="AJ290" s="7"/>
      <c r="AK290" s="7">
        <v>1</v>
      </c>
      <c r="AL290" s="7"/>
      <c r="AM290" s="7"/>
      <c r="AN290" s="7"/>
      <c r="AO290" s="7"/>
      <c r="AP290" s="7"/>
      <c r="AQ290" s="7"/>
      <c r="AR290" s="7"/>
      <c r="AS290" s="7"/>
      <c r="AT290" s="7"/>
      <c r="AU290" s="7"/>
      <c r="AV290" s="7"/>
      <c r="AW290" s="7"/>
      <c r="AX290" s="7"/>
      <c r="AY290" s="7"/>
      <c r="AZ290" s="7"/>
    </row>
    <row r="291" spans="1:52" ht="85" customHeight="1" x14ac:dyDescent="0.35">
      <c r="A291" s="9">
        <v>290</v>
      </c>
      <c r="B291" s="7">
        <v>80111600</v>
      </c>
      <c r="C291" s="40" t="s">
        <v>661</v>
      </c>
      <c r="D291" s="7" t="s">
        <v>83</v>
      </c>
      <c r="E291" s="7" t="s">
        <v>17</v>
      </c>
      <c r="F291" s="7" t="s">
        <v>16</v>
      </c>
      <c r="G291" s="7" t="s">
        <v>84</v>
      </c>
      <c r="H291" s="7" t="s">
        <v>84</v>
      </c>
      <c r="I291" s="7">
        <v>11</v>
      </c>
      <c r="J291" s="7" t="s">
        <v>85</v>
      </c>
      <c r="K291" s="7" t="s">
        <v>3</v>
      </c>
      <c r="L291" s="7" t="s">
        <v>86</v>
      </c>
      <c r="M291" s="41">
        <v>127000000</v>
      </c>
      <c r="N291" s="12"/>
      <c r="O291" s="12"/>
      <c r="P291" s="12"/>
      <c r="Q291" s="12"/>
      <c r="R291" s="12"/>
      <c r="S291" s="12"/>
      <c r="T291" s="12"/>
      <c r="U291" s="7" t="s">
        <v>662</v>
      </c>
      <c r="V291" s="7"/>
      <c r="W291" s="7" t="str">
        <f t="shared" si="8"/>
        <v/>
      </c>
      <c r="X291" s="7"/>
      <c r="Y291" s="7"/>
      <c r="Z291" s="7"/>
      <c r="AA291" s="7"/>
      <c r="AB291" s="7"/>
      <c r="AC291" s="7"/>
      <c r="AD291" s="7"/>
      <c r="AE291" s="7"/>
      <c r="AF291" s="7"/>
      <c r="AG291" s="7"/>
      <c r="AH291" s="13">
        <f t="shared" si="9"/>
        <v>0</v>
      </c>
      <c r="AI291" s="7"/>
      <c r="AJ291" s="7"/>
      <c r="AK291" s="7">
        <v>1</v>
      </c>
      <c r="AL291" s="7"/>
      <c r="AM291" s="7"/>
      <c r="AN291" s="7"/>
      <c r="AO291" s="7"/>
      <c r="AP291" s="7"/>
      <c r="AQ291" s="7"/>
      <c r="AR291" s="7"/>
      <c r="AS291" s="7"/>
      <c r="AT291" s="7"/>
      <c r="AU291" s="7"/>
      <c r="AV291" s="7"/>
      <c r="AW291" s="7"/>
      <c r="AX291" s="7"/>
      <c r="AY291" s="7"/>
      <c r="AZ291" s="7"/>
    </row>
    <row r="292" spans="1:52" ht="85" customHeight="1" x14ac:dyDescent="0.35">
      <c r="A292" s="9">
        <v>291</v>
      </c>
      <c r="B292" s="7">
        <v>80111600</v>
      </c>
      <c r="C292" s="40" t="s">
        <v>663</v>
      </c>
      <c r="D292" s="7" t="s">
        <v>83</v>
      </c>
      <c r="E292" s="7" t="s">
        <v>17</v>
      </c>
      <c r="F292" s="7" t="s">
        <v>16</v>
      </c>
      <c r="G292" s="7" t="s">
        <v>84</v>
      </c>
      <c r="H292" s="7" t="s">
        <v>84</v>
      </c>
      <c r="I292" s="7">
        <v>11</v>
      </c>
      <c r="J292" s="7" t="s">
        <v>85</v>
      </c>
      <c r="K292" s="7" t="s">
        <v>3</v>
      </c>
      <c r="L292" s="7" t="s">
        <v>610</v>
      </c>
      <c r="M292" s="41">
        <v>127000000</v>
      </c>
      <c r="N292" s="12"/>
      <c r="O292" s="12"/>
      <c r="P292" s="12"/>
      <c r="Q292" s="12"/>
      <c r="R292" s="12"/>
      <c r="S292" s="12"/>
      <c r="T292" s="12"/>
      <c r="U292" s="7" t="s">
        <v>664</v>
      </c>
      <c r="V292" s="7"/>
      <c r="W292" s="7" t="str">
        <f t="shared" si="8"/>
        <v/>
      </c>
      <c r="X292" s="7"/>
      <c r="Y292" s="7"/>
      <c r="Z292" s="7"/>
      <c r="AA292" s="7"/>
      <c r="AB292" s="7"/>
      <c r="AC292" s="7"/>
      <c r="AD292" s="7"/>
      <c r="AE292" s="7"/>
      <c r="AF292" s="7"/>
      <c r="AG292" s="7"/>
      <c r="AH292" s="13">
        <f t="shared" si="9"/>
        <v>0</v>
      </c>
      <c r="AI292" s="7"/>
      <c r="AJ292" s="7"/>
      <c r="AK292" s="7">
        <v>1</v>
      </c>
      <c r="AL292" s="7"/>
      <c r="AM292" s="7"/>
      <c r="AN292" s="7"/>
      <c r="AO292" s="7"/>
      <c r="AP292" s="7"/>
      <c r="AQ292" s="7"/>
      <c r="AR292" s="7"/>
      <c r="AS292" s="7"/>
      <c r="AT292" s="7"/>
      <c r="AU292" s="7"/>
      <c r="AV292" s="7"/>
      <c r="AW292" s="7"/>
      <c r="AX292" s="7"/>
      <c r="AY292" s="7"/>
      <c r="AZ292" s="7"/>
    </row>
    <row r="293" spans="1:52" ht="85" customHeight="1" x14ac:dyDescent="0.35">
      <c r="A293" s="9">
        <v>292</v>
      </c>
      <c r="B293" s="7">
        <v>80111600</v>
      </c>
      <c r="C293" s="40" t="s">
        <v>665</v>
      </c>
      <c r="D293" s="7" t="s">
        <v>83</v>
      </c>
      <c r="E293" s="7" t="s">
        <v>18</v>
      </c>
      <c r="F293" s="7" t="s">
        <v>16</v>
      </c>
      <c r="G293" s="7" t="s">
        <v>84</v>
      </c>
      <c r="H293" s="7" t="s">
        <v>84</v>
      </c>
      <c r="I293" s="7">
        <v>11</v>
      </c>
      <c r="J293" s="7" t="s">
        <v>85</v>
      </c>
      <c r="K293" s="7" t="s">
        <v>3</v>
      </c>
      <c r="L293" s="7" t="s">
        <v>610</v>
      </c>
      <c r="M293" s="41">
        <v>127000000</v>
      </c>
      <c r="N293" s="12"/>
      <c r="O293" s="12"/>
      <c r="P293" s="12"/>
      <c r="Q293" s="12"/>
      <c r="R293" s="12"/>
      <c r="S293" s="12"/>
      <c r="T293" s="12"/>
      <c r="U293" s="7" t="s">
        <v>666</v>
      </c>
      <c r="V293" s="7"/>
      <c r="W293" s="7" t="str">
        <f t="shared" si="8"/>
        <v/>
      </c>
      <c r="X293" s="7"/>
      <c r="Y293" s="7"/>
      <c r="Z293" s="7"/>
      <c r="AA293" s="7"/>
      <c r="AB293" s="7"/>
      <c r="AC293" s="7"/>
      <c r="AD293" s="7"/>
      <c r="AE293" s="7"/>
      <c r="AF293" s="7"/>
      <c r="AG293" s="7"/>
      <c r="AH293" s="13">
        <f t="shared" si="9"/>
        <v>0</v>
      </c>
      <c r="AI293" s="7"/>
      <c r="AJ293" s="7"/>
      <c r="AK293" s="7">
        <v>1</v>
      </c>
      <c r="AL293" s="7"/>
      <c r="AM293" s="7"/>
      <c r="AN293" s="7"/>
      <c r="AO293" s="7"/>
      <c r="AP293" s="7"/>
      <c r="AQ293" s="7"/>
      <c r="AR293" s="7"/>
      <c r="AS293" s="7"/>
      <c r="AT293" s="7"/>
      <c r="AU293" s="7"/>
      <c r="AV293" s="7"/>
      <c r="AW293" s="7"/>
      <c r="AX293" s="7"/>
      <c r="AY293" s="7"/>
      <c r="AZ293" s="7"/>
    </row>
    <row r="294" spans="1:52" ht="85" customHeight="1" x14ac:dyDescent="0.35">
      <c r="A294" s="9">
        <v>293</v>
      </c>
      <c r="B294" s="7">
        <v>80111600</v>
      </c>
      <c r="C294" s="40" t="s">
        <v>667</v>
      </c>
      <c r="D294" s="7" t="s">
        <v>83</v>
      </c>
      <c r="E294" s="7" t="s">
        <v>18</v>
      </c>
      <c r="F294" s="7" t="s">
        <v>16</v>
      </c>
      <c r="G294" s="7" t="s">
        <v>84</v>
      </c>
      <c r="H294" s="7" t="s">
        <v>84</v>
      </c>
      <c r="I294" s="7">
        <v>11</v>
      </c>
      <c r="J294" s="7" t="s">
        <v>85</v>
      </c>
      <c r="K294" s="7" t="s">
        <v>3</v>
      </c>
      <c r="L294" s="7" t="s">
        <v>610</v>
      </c>
      <c r="M294" s="41">
        <v>127000000</v>
      </c>
      <c r="N294" s="12"/>
      <c r="O294" s="12"/>
      <c r="P294" s="12"/>
      <c r="Q294" s="12"/>
      <c r="R294" s="12"/>
      <c r="S294" s="12"/>
      <c r="T294" s="12"/>
      <c r="U294" s="7" t="s">
        <v>668</v>
      </c>
      <c r="V294" s="7"/>
      <c r="W294" s="7" t="str">
        <f t="shared" si="8"/>
        <v/>
      </c>
      <c r="X294" s="7"/>
      <c r="Y294" s="7"/>
      <c r="Z294" s="7"/>
      <c r="AA294" s="7"/>
      <c r="AB294" s="7"/>
      <c r="AC294" s="7"/>
      <c r="AD294" s="7"/>
      <c r="AE294" s="7"/>
      <c r="AF294" s="7"/>
      <c r="AG294" s="7"/>
      <c r="AH294" s="13">
        <f t="shared" si="9"/>
        <v>0</v>
      </c>
      <c r="AI294" s="7"/>
      <c r="AJ294" s="7"/>
      <c r="AK294" s="7">
        <v>1</v>
      </c>
      <c r="AL294" s="7"/>
      <c r="AM294" s="7"/>
      <c r="AN294" s="7"/>
      <c r="AO294" s="7"/>
      <c r="AP294" s="7"/>
      <c r="AQ294" s="7"/>
      <c r="AR294" s="7"/>
      <c r="AS294" s="7"/>
      <c r="AT294" s="7"/>
      <c r="AU294" s="7"/>
      <c r="AV294" s="7"/>
      <c r="AW294" s="7"/>
      <c r="AX294" s="7"/>
      <c r="AY294" s="7"/>
      <c r="AZ294" s="7"/>
    </row>
    <row r="295" spans="1:52" ht="85" customHeight="1" x14ac:dyDescent="0.35">
      <c r="A295" s="9">
        <v>294</v>
      </c>
      <c r="B295" s="7">
        <v>80111600</v>
      </c>
      <c r="C295" s="40" t="s">
        <v>669</v>
      </c>
      <c r="D295" s="7" t="s">
        <v>83</v>
      </c>
      <c r="E295" s="7" t="s">
        <v>18</v>
      </c>
      <c r="F295" s="7" t="s">
        <v>16</v>
      </c>
      <c r="G295" s="7" t="s">
        <v>84</v>
      </c>
      <c r="H295" s="7" t="s">
        <v>84</v>
      </c>
      <c r="I295" s="7">
        <v>11</v>
      </c>
      <c r="J295" s="7" t="s">
        <v>85</v>
      </c>
      <c r="K295" s="7" t="s">
        <v>3</v>
      </c>
      <c r="L295" s="7" t="s">
        <v>610</v>
      </c>
      <c r="M295" s="41">
        <v>127000000</v>
      </c>
      <c r="N295" s="12"/>
      <c r="O295" s="12"/>
      <c r="P295" s="12"/>
      <c r="Q295" s="12"/>
      <c r="R295" s="12"/>
      <c r="S295" s="12"/>
      <c r="T295" s="12"/>
      <c r="U295" s="7" t="s">
        <v>670</v>
      </c>
      <c r="V295" s="7"/>
      <c r="W295" s="7" t="str">
        <f t="shared" si="8"/>
        <v/>
      </c>
      <c r="X295" s="7"/>
      <c r="Y295" s="7"/>
      <c r="Z295" s="7"/>
      <c r="AA295" s="7"/>
      <c r="AB295" s="7"/>
      <c r="AC295" s="7"/>
      <c r="AD295" s="7"/>
      <c r="AE295" s="7"/>
      <c r="AF295" s="7"/>
      <c r="AG295" s="7"/>
      <c r="AH295" s="13">
        <f t="shared" si="9"/>
        <v>0</v>
      </c>
      <c r="AI295" s="7"/>
      <c r="AJ295" s="7"/>
      <c r="AK295" s="7">
        <v>1</v>
      </c>
      <c r="AL295" s="7"/>
      <c r="AM295" s="7"/>
      <c r="AN295" s="7"/>
      <c r="AO295" s="7"/>
      <c r="AP295" s="7"/>
      <c r="AQ295" s="7"/>
      <c r="AR295" s="7"/>
      <c r="AS295" s="7"/>
      <c r="AT295" s="7"/>
      <c r="AU295" s="7"/>
      <c r="AV295" s="7"/>
      <c r="AW295" s="7"/>
      <c r="AX295" s="7"/>
      <c r="AY295" s="7"/>
      <c r="AZ295" s="7"/>
    </row>
    <row r="296" spans="1:52" ht="85" customHeight="1" x14ac:dyDescent="0.35">
      <c r="A296" s="9">
        <v>295</v>
      </c>
      <c r="B296" s="7">
        <v>80111600</v>
      </c>
      <c r="C296" s="40" t="s">
        <v>671</v>
      </c>
      <c r="D296" s="7" t="s">
        <v>83</v>
      </c>
      <c r="E296" s="7" t="s">
        <v>18</v>
      </c>
      <c r="F296" s="7" t="s">
        <v>16</v>
      </c>
      <c r="G296" s="7" t="s">
        <v>84</v>
      </c>
      <c r="H296" s="7" t="s">
        <v>84</v>
      </c>
      <c r="I296" s="7">
        <v>11</v>
      </c>
      <c r="J296" s="7" t="s">
        <v>85</v>
      </c>
      <c r="K296" s="7" t="s">
        <v>3</v>
      </c>
      <c r="L296" s="7" t="s">
        <v>610</v>
      </c>
      <c r="M296" s="41">
        <v>138500000</v>
      </c>
      <c r="N296" s="12"/>
      <c r="O296" s="12"/>
      <c r="P296" s="12"/>
      <c r="Q296" s="12"/>
      <c r="R296" s="12"/>
      <c r="S296" s="12"/>
      <c r="T296" s="12"/>
      <c r="U296" s="7" t="s">
        <v>672</v>
      </c>
      <c r="V296" s="7"/>
      <c r="W296" s="7" t="str">
        <f t="shared" si="8"/>
        <v/>
      </c>
      <c r="X296" s="7"/>
      <c r="Y296" s="7"/>
      <c r="Z296" s="7"/>
      <c r="AA296" s="7"/>
      <c r="AB296" s="7"/>
      <c r="AC296" s="7"/>
      <c r="AD296" s="7"/>
      <c r="AE296" s="7"/>
      <c r="AF296" s="7"/>
      <c r="AG296" s="7"/>
      <c r="AH296" s="13">
        <f t="shared" si="9"/>
        <v>0</v>
      </c>
      <c r="AI296" s="7"/>
      <c r="AJ296" s="7"/>
      <c r="AK296" s="7">
        <v>1</v>
      </c>
      <c r="AL296" s="7"/>
      <c r="AM296" s="7"/>
      <c r="AN296" s="7"/>
      <c r="AO296" s="7"/>
      <c r="AP296" s="7"/>
      <c r="AQ296" s="7"/>
      <c r="AR296" s="7"/>
      <c r="AS296" s="7"/>
      <c r="AT296" s="7"/>
      <c r="AU296" s="7"/>
      <c r="AV296" s="7"/>
      <c r="AW296" s="7"/>
      <c r="AX296" s="7"/>
      <c r="AY296" s="7"/>
      <c r="AZ296" s="7"/>
    </row>
    <row r="297" spans="1:52" ht="85" customHeight="1" x14ac:dyDescent="0.35">
      <c r="A297" s="9">
        <v>296</v>
      </c>
      <c r="B297" s="7">
        <v>80111600</v>
      </c>
      <c r="C297" s="40" t="s">
        <v>673</v>
      </c>
      <c r="D297" s="7" t="s">
        <v>83</v>
      </c>
      <c r="E297" s="7" t="s">
        <v>18</v>
      </c>
      <c r="F297" s="7" t="s">
        <v>16</v>
      </c>
      <c r="G297" s="7" t="s">
        <v>84</v>
      </c>
      <c r="H297" s="7" t="s">
        <v>84</v>
      </c>
      <c r="I297" s="7">
        <v>11</v>
      </c>
      <c r="J297" s="7" t="s">
        <v>85</v>
      </c>
      <c r="K297" s="7" t="s">
        <v>3</v>
      </c>
      <c r="L297" s="7" t="s">
        <v>610</v>
      </c>
      <c r="M297" s="41">
        <v>127000000</v>
      </c>
      <c r="N297" s="12"/>
      <c r="O297" s="12"/>
      <c r="P297" s="12"/>
      <c r="Q297" s="12"/>
      <c r="R297" s="12"/>
      <c r="S297" s="12"/>
      <c r="T297" s="12"/>
      <c r="U297" s="7" t="s">
        <v>674</v>
      </c>
      <c r="V297" s="7"/>
      <c r="W297" s="7" t="str">
        <f t="shared" si="8"/>
        <v/>
      </c>
      <c r="X297" s="7"/>
      <c r="Y297" s="7"/>
      <c r="Z297" s="7"/>
      <c r="AA297" s="7"/>
      <c r="AB297" s="7"/>
      <c r="AC297" s="7"/>
      <c r="AD297" s="7"/>
      <c r="AE297" s="7"/>
      <c r="AF297" s="7"/>
      <c r="AG297" s="7"/>
      <c r="AH297" s="13">
        <f t="shared" si="9"/>
        <v>0</v>
      </c>
      <c r="AI297" s="7"/>
      <c r="AJ297" s="7"/>
      <c r="AK297" s="7">
        <v>1</v>
      </c>
      <c r="AL297" s="7"/>
      <c r="AM297" s="7"/>
      <c r="AN297" s="7"/>
      <c r="AO297" s="7"/>
      <c r="AP297" s="7"/>
      <c r="AQ297" s="7"/>
      <c r="AR297" s="7"/>
      <c r="AS297" s="7"/>
      <c r="AT297" s="7"/>
      <c r="AU297" s="7"/>
      <c r="AV297" s="7"/>
      <c r="AW297" s="7"/>
      <c r="AX297" s="7"/>
      <c r="AY297" s="7"/>
      <c r="AZ297" s="7"/>
    </row>
    <row r="298" spans="1:52" ht="85" customHeight="1" x14ac:dyDescent="0.35">
      <c r="A298" s="9">
        <v>297</v>
      </c>
      <c r="B298" s="7">
        <v>80111600</v>
      </c>
      <c r="C298" s="40" t="s">
        <v>675</v>
      </c>
      <c r="D298" s="7" t="s">
        <v>83</v>
      </c>
      <c r="E298" s="7" t="s">
        <v>17</v>
      </c>
      <c r="F298" s="7" t="s">
        <v>16</v>
      </c>
      <c r="G298" s="7" t="s">
        <v>84</v>
      </c>
      <c r="H298" s="7" t="s">
        <v>84</v>
      </c>
      <c r="I298" s="7">
        <v>9</v>
      </c>
      <c r="J298" s="7" t="s">
        <v>85</v>
      </c>
      <c r="K298" s="7" t="s">
        <v>3</v>
      </c>
      <c r="L298" s="7" t="s">
        <v>610</v>
      </c>
      <c r="M298" s="41">
        <v>90000000</v>
      </c>
      <c r="N298" s="12"/>
      <c r="O298" s="12"/>
      <c r="P298" s="12"/>
      <c r="Q298" s="12"/>
      <c r="R298" s="12"/>
      <c r="S298" s="12"/>
      <c r="T298" s="12"/>
      <c r="U298" s="7" t="s">
        <v>676</v>
      </c>
      <c r="V298" s="7"/>
      <c r="W298" s="7" t="str">
        <f t="shared" si="8"/>
        <v/>
      </c>
      <c r="X298" s="7"/>
      <c r="Y298" s="7"/>
      <c r="Z298" s="7"/>
      <c r="AA298" s="7"/>
      <c r="AB298" s="7"/>
      <c r="AC298" s="7"/>
      <c r="AD298" s="7"/>
      <c r="AE298" s="7"/>
      <c r="AF298" s="7"/>
      <c r="AG298" s="7"/>
      <c r="AH298" s="13">
        <f t="shared" si="9"/>
        <v>0</v>
      </c>
      <c r="AI298" s="7"/>
      <c r="AJ298" s="7"/>
      <c r="AK298" s="7">
        <v>1</v>
      </c>
      <c r="AL298" s="7"/>
      <c r="AM298" s="7"/>
      <c r="AN298" s="7"/>
      <c r="AO298" s="7"/>
      <c r="AP298" s="7"/>
      <c r="AQ298" s="7"/>
      <c r="AR298" s="7"/>
      <c r="AS298" s="7"/>
      <c r="AT298" s="7"/>
      <c r="AU298" s="7"/>
      <c r="AV298" s="7"/>
      <c r="AW298" s="7"/>
      <c r="AX298" s="7"/>
      <c r="AY298" s="7"/>
      <c r="AZ298" s="7"/>
    </row>
    <row r="299" spans="1:52" ht="85" customHeight="1" x14ac:dyDescent="0.35">
      <c r="A299" s="9">
        <v>298</v>
      </c>
      <c r="B299" s="7">
        <v>80111600</v>
      </c>
      <c r="C299" s="40" t="s">
        <v>677</v>
      </c>
      <c r="D299" s="7" t="s">
        <v>83</v>
      </c>
      <c r="E299" s="7" t="s">
        <v>18</v>
      </c>
      <c r="F299" s="7" t="s">
        <v>16</v>
      </c>
      <c r="G299" s="7" t="s">
        <v>84</v>
      </c>
      <c r="H299" s="7" t="s">
        <v>84</v>
      </c>
      <c r="I299" s="7">
        <v>11</v>
      </c>
      <c r="J299" s="7" t="s">
        <v>85</v>
      </c>
      <c r="K299" s="7" t="s">
        <v>3</v>
      </c>
      <c r="L299" s="7" t="s">
        <v>678</v>
      </c>
      <c r="M299" s="41">
        <v>127000000</v>
      </c>
      <c r="N299" s="12"/>
      <c r="O299" s="12"/>
      <c r="P299" s="12"/>
      <c r="Q299" s="12"/>
      <c r="R299" s="12"/>
      <c r="S299" s="12"/>
      <c r="T299" s="12"/>
      <c r="U299" s="7" t="s">
        <v>679</v>
      </c>
      <c r="V299" s="7"/>
      <c r="W299" s="7" t="str">
        <f t="shared" si="8"/>
        <v/>
      </c>
      <c r="X299" s="7"/>
      <c r="Y299" s="7"/>
      <c r="Z299" s="7"/>
      <c r="AA299" s="7"/>
      <c r="AB299" s="7"/>
      <c r="AC299" s="7"/>
      <c r="AD299" s="7"/>
      <c r="AE299" s="7"/>
      <c r="AF299" s="7"/>
      <c r="AG299" s="7"/>
      <c r="AH299" s="13">
        <f t="shared" si="9"/>
        <v>0</v>
      </c>
      <c r="AI299" s="7"/>
      <c r="AJ299" s="7"/>
      <c r="AK299" s="7">
        <v>1</v>
      </c>
      <c r="AL299" s="7"/>
      <c r="AM299" s="7" t="s">
        <v>267</v>
      </c>
      <c r="AN299" s="7"/>
      <c r="AO299" s="7"/>
      <c r="AP299" s="7"/>
      <c r="AQ299" s="7"/>
      <c r="AR299" s="7"/>
      <c r="AS299" s="7"/>
      <c r="AT299" s="7"/>
      <c r="AU299" s="7"/>
      <c r="AV299" s="7"/>
      <c r="AW299" s="7"/>
      <c r="AX299" s="7"/>
      <c r="AY299" s="7"/>
      <c r="AZ299" s="7"/>
    </row>
    <row r="300" spans="1:52" ht="85" customHeight="1" x14ac:dyDescent="0.35">
      <c r="A300" s="9">
        <v>299</v>
      </c>
      <c r="B300" s="7">
        <v>80111600</v>
      </c>
      <c r="C300" s="40" t="s">
        <v>680</v>
      </c>
      <c r="D300" s="7" t="s">
        <v>83</v>
      </c>
      <c r="E300" s="7" t="s">
        <v>18</v>
      </c>
      <c r="F300" s="7" t="s">
        <v>16</v>
      </c>
      <c r="G300" s="7" t="s">
        <v>84</v>
      </c>
      <c r="H300" s="7" t="s">
        <v>84</v>
      </c>
      <c r="I300" s="7">
        <v>11</v>
      </c>
      <c r="J300" s="7" t="s">
        <v>85</v>
      </c>
      <c r="K300" s="7" t="s">
        <v>3</v>
      </c>
      <c r="L300" s="7" t="s">
        <v>610</v>
      </c>
      <c r="M300" s="41">
        <v>127000000</v>
      </c>
      <c r="N300" s="12"/>
      <c r="O300" s="12"/>
      <c r="P300" s="12"/>
      <c r="Q300" s="12"/>
      <c r="R300" s="12"/>
      <c r="S300" s="12"/>
      <c r="T300" s="12"/>
      <c r="U300" s="7" t="s">
        <v>681</v>
      </c>
      <c r="V300" s="7"/>
      <c r="W300" s="7" t="str">
        <f t="shared" si="8"/>
        <v/>
      </c>
      <c r="X300" s="7"/>
      <c r="Y300" s="7"/>
      <c r="Z300" s="7"/>
      <c r="AA300" s="7"/>
      <c r="AB300" s="7"/>
      <c r="AC300" s="7"/>
      <c r="AD300" s="7"/>
      <c r="AE300" s="7"/>
      <c r="AF300" s="7"/>
      <c r="AG300" s="7"/>
      <c r="AH300" s="13">
        <f t="shared" si="9"/>
        <v>0</v>
      </c>
      <c r="AI300" s="7"/>
      <c r="AJ300" s="7"/>
      <c r="AK300" s="7">
        <v>1</v>
      </c>
      <c r="AL300" s="7"/>
      <c r="AM300" s="7"/>
      <c r="AN300" s="7"/>
      <c r="AO300" s="7"/>
      <c r="AP300" s="7"/>
      <c r="AQ300" s="7"/>
      <c r="AR300" s="7"/>
      <c r="AS300" s="7"/>
      <c r="AT300" s="7"/>
      <c r="AU300" s="7"/>
      <c r="AV300" s="7"/>
      <c r="AW300" s="7"/>
      <c r="AX300" s="7"/>
      <c r="AY300" s="7"/>
      <c r="AZ300" s="7"/>
    </row>
    <row r="301" spans="1:52" ht="85" customHeight="1" x14ac:dyDescent="0.35">
      <c r="A301" s="9">
        <v>300</v>
      </c>
      <c r="B301" s="7">
        <v>80111600</v>
      </c>
      <c r="C301" s="40" t="s">
        <v>682</v>
      </c>
      <c r="D301" s="7" t="s">
        <v>83</v>
      </c>
      <c r="E301" s="7" t="s">
        <v>18</v>
      </c>
      <c r="F301" s="7" t="s">
        <v>16</v>
      </c>
      <c r="G301" s="7" t="s">
        <v>84</v>
      </c>
      <c r="H301" s="7" t="s">
        <v>84</v>
      </c>
      <c r="I301" s="7">
        <v>11</v>
      </c>
      <c r="J301" s="7" t="s">
        <v>85</v>
      </c>
      <c r="K301" s="7" t="s">
        <v>3</v>
      </c>
      <c r="L301" s="7" t="s">
        <v>610</v>
      </c>
      <c r="M301" s="41">
        <v>127000000</v>
      </c>
      <c r="N301" s="12"/>
      <c r="O301" s="12"/>
      <c r="P301" s="12"/>
      <c r="Q301" s="12"/>
      <c r="R301" s="12"/>
      <c r="S301" s="12"/>
      <c r="T301" s="12"/>
      <c r="U301" s="7" t="s">
        <v>683</v>
      </c>
      <c r="V301" s="7"/>
      <c r="W301" s="7" t="str">
        <f t="shared" si="8"/>
        <v/>
      </c>
      <c r="X301" s="7"/>
      <c r="Y301" s="7"/>
      <c r="Z301" s="7"/>
      <c r="AA301" s="7"/>
      <c r="AB301" s="7"/>
      <c r="AC301" s="7"/>
      <c r="AD301" s="7"/>
      <c r="AE301" s="7"/>
      <c r="AF301" s="7"/>
      <c r="AG301" s="7"/>
      <c r="AH301" s="13">
        <f t="shared" si="9"/>
        <v>0</v>
      </c>
      <c r="AI301" s="7"/>
      <c r="AJ301" s="7"/>
      <c r="AK301" s="7">
        <v>1</v>
      </c>
      <c r="AL301" s="7"/>
      <c r="AM301" s="7"/>
      <c r="AN301" s="7"/>
      <c r="AO301" s="7"/>
      <c r="AP301" s="7"/>
      <c r="AQ301" s="7"/>
      <c r="AR301" s="7"/>
      <c r="AS301" s="7"/>
      <c r="AT301" s="7"/>
      <c r="AU301" s="7"/>
      <c r="AV301" s="7"/>
      <c r="AW301" s="7"/>
      <c r="AX301" s="7"/>
      <c r="AY301" s="7"/>
      <c r="AZ301" s="7"/>
    </row>
    <row r="302" spans="1:52" ht="85" customHeight="1" x14ac:dyDescent="0.35">
      <c r="A302" s="9">
        <v>301</v>
      </c>
      <c r="B302" s="7">
        <v>80111600</v>
      </c>
      <c r="C302" s="40" t="s">
        <v>684</v>
      </c>
      <c r="D302" s="7" t="s">
        <v>83</v>
      </c>
      <c r="E302" s="7" t="s">
        <v>18</v>
      </c>
      <c r="F302" s="7" t="s">
        <v>16</v>
      </c>
      <c r="G302" s="7" t="s">
        <v>84</v>
      </c>
      <c r="H302" s="7" t="s">
        <v>84</v>
      </c>
      <c r="I302" s="7">
        <v>11</v>
      </c>
      <c r="J302" s="7" t="s">
        <v>85</v>
      </c>
      <c r="K302" s="7" t="s">
        <v>3</v>
      </c>
      <c r="L302" s="7" t="s">
        <v>610</v>
      </c>
      <c r="M302" s="41">
        <v>127000000</v>
      </c>
      <c r="N302" s="12"/>
      <c r="O302" s="12"/>
      <c r="P302" s="12"/>
      <c r="Q302" s="12"/>
      <c r="R302" s="12"/>
      <c r="S302" s="12"/>
      <c r="T302" s="12"/>
      <c r="U302" s="7" t="s">
        <v>685</v>
      </c>
      <c r="V302" s="7"/>
      <c r="W302" s="7" t="str">
        <f t="shared" si="8"/>
        <v/>
      </c>
      <c r="X302" s="7"/>
      <c r="Y302" s="7"/>
      <c r="Z302" s="7"/>
      <c r="AA302" s="7"/>
      <c r="AB302" s="7"/>
      <c r="AC302" s="7"/>
      <c r="AD302" s="7"/>
      <c r="AE302" s="7"/>
      <c r="AF302" s="7"/>
      <c r="AG302" s="7"/>
      <c r="AH302" s="13">
        <f t="shared" si="9"/>
        <v>0</v>
      </c>
      <c r="AI302" s="7"/>
      <c r="AJ302" s="7"/>
      <c r="AK302" s="7">
        <v>1</v>
      </c>
      <c r="AL302" s="7"/>
      <c r="AM302" s="7"/>
      <c r="AN302" s="7"/>
      <c r="AO302" s="7"/>
      <c r="AP302" s="7"/>
      <c r="AQ302" s="7"/>
      <c r="AR302" s="7"/>
      <c r="AS302" s="7"/>
      <c r="AT302" s="7"/>
      <c r="AU302" s="7"/>
      <c r="AV302" s="7"/>
      <c r="AW302" s="7"/>
      <c r="AX302" s="7"/>
      <c r="AY302" s="7"/>
      <c r="AZ302" s="7"/>
    </row>
    <row r="303" spans="1:52" ht="85" customHeight="1" x14ac:dyDescent="0.35">
      <c r="A303" s="9">
        <v>302</v>
      </c>
      <c r="B303" s="7">
        <v>80111600</v>
      </c>
      <c r="C303" s="40" t="s">
        <v>686</v>
      </c>
      <c r="D303" s="7" t="s">
        <v>83</v>
      </c>
      <c r="E303" s="7" t="s">
        <v>18</v>
      </c>
      <c r="F303" s="7" t="s">
        <v>16</v>
      </c>
      <c r="G303" s="7" t="s">
        <v>84</v>
      </c>
      <c r="H303" s="7" t="s">
        <v>84</v>
      </c>
      <c r="I303" s="7">
        <v>11</v>
      </c>
      <c r="J303" s="7" t="s">
        <v>85</v>
      </c>
      <c r="K303" s="7" t="s">
        <v>3</v>
      </c>
      <c r="L303" s="7" t="s">
        <v>610</v>
      </c>
      <c r="M303" s="41">
        <v>70000000</v>
      </c>
      <c r="N303" s="12"/>
      <c r="O303" s="12"/>
      <c r="P303" s="12"/>
      <c r="Q303" s="12"/>
      <c r="R303" s="12"/>
      <c r="S303" s="12"/>
      <c r="T303" s="12"/>
      <c r="U303" s="7" t="s">
        <v>687</v>
      </c>
      <c r="V303" s="7"/>
      <c r="W303" s="7" t="str">
        <f t="shared" si="8"/>
        <v/>
      </c>
      <c r="X303" s="7"/>
      <c r="Y303" s="7"/>
      <c r="Z303" s="7"/>
      <c r="AA303" s="7"/>
      <c r="AB303" s="7"/>
      <c r="AC303" s="7"/>
      <c r="AD303" s="7"/>
      <c r="AE303" s="7"/>
      <c r="AF303" s="7"/>
      <c r="AG303" s="7"/>
      <c r="AH303" s="13">
        <f t="shared" si="9"/>
        <v>0</v>
      </c>
      <c r="AI303" s="7"/>
      <c r="AJ303" s="7"/>
      <c r="AK303" s="7">
        <v>1</v>
      </c>
      <c r="AL303" s="7"/>
      <c r="AM303" s="7"/>
      <c r="AN303" s="7"/>
      <c r="AO303" s="7"/>
      <c r="AP303" s="7"/>
      <c r="AQ303" s="7"/>
      <c r="AR303" s="7"/>
      <c r="AS303" s="7"/>
      <c r="AT303" s="7"/>
      <c r="AU303" s="7"/>
      <c r="AV303" s="7"/>
      <c r="AW303" s="7"/>
      <c r="AX303" s="7"/>
      <c r="AY303" s="7"/>
      <c r="AZ303" s="7"/>
    </row>
    <row r="304" spans="1:52" ht="85" customHeight="1" x14ac:dyDescent="0.35">
      <c r="A304" s="9">
        <v>303</v>
      </c>
      <c r="B304" s="7">
        <v>80111600</v>
      </c>
      <c r="C304" s="40" t="s">
        <v>688</v>
      </c>
      <c r="D304" s="7" t="s">
        <v>83</v>
      </c>
      <c r="E304" s="7" t="s">
        <v>18</v>
      </c>
      <c r="F304" s="7" t="s">
        <v>16</v>
      </c>
      <c r="G304" s="7" t="s">
        <v>84</v>
      </c>
      <c r="H304" s="7" t="s">
        <v>84</v>
      </c>
      <c r="I304" s="7">
        <v>8</v>
      </c>
      <c r="J304" s="7" t="s">
        <v>85</v>
      </c>
      <c r="K304" s="7" t="s">
        <v>3</v>
      </c>
      <c r="L304" s="7" t="s">
        <v>689</v>
      </c>
      <c r="M304" s="41">
        <v>81000000</v>
      </c>
      <c r="N304" s="12"/>
      <c r="O304" s="12"/>
      <c r="P304" s="12"/>
      <c r="Q304" s="12"/>
      <c r="R304" s="12"/>
      <c r="S304" s="12"/>
      <c r="T304" s="12"/>
      <c r="U304" s="7" t="s">
        <v>690</v>
      </c>
      <c r="V304" s="7"/>
      <c r="W304" s="7" t="str">
        <f t="shared" si="8"/>
        <v/>
      </c>
      <c r="X304" s="7"/>
      <c r="Y304" s="7"/>
      <c r="Z304" s="7"/>
      <c r="AA304" s="7"/>
      <c r="AB304" s="7"/>
      <c r="AC304" s="7"/>
      <c r="AD304" s="7"/>
      <c r="AE304" s="7"/>
      <c r="AF304" s="7"/>
      <c r="AG304" s="7"/>
      <c r="AH304" s="13">
        <f t="shared" si="9"/>
        <v>0</v>
      </c>
      <c r="AI304" s="7"/>
      <c r="AJ304" s="7"/>
      <c r="AK304" s="7">
        <v>1</v>
      </c>
      <c r="AL304" s="7"/>
      <c r="AM304" s="7" t="s">
        <v>267</v>
      </c>
      <c r="AN304" s="7"/>
      <c r="AO304" s="7"/>
      <c r="AP304" s="7"/>
      <c r="AQ304" s="7"/>
      <c r="AR304" s="7"/>
      <c r="AS304" s="7"/>
      <c r="AT304" s="7"/>
      <c r="AU304" s="7"/>
      <c r="AV304" s="7"/>
      <c r="AW304" s="7"/>
      <c r="AX304" s="7"/>
      <c r="AY304" s="7"/>
      <c r="AZ304" s="7"/>
    </row>
    <row r="305" spans="1:52" ht="85" customHeight="1" x14ac:dyDescent="0.35">
      <c r="A305" s="9">
        <v>304</v>
      </c>
      <c r="B305" s="7">
        <v>80111600</v>
      </c>
      <c r="C305" s="40" t="s">
        <v>691</v>
      </c>
      <c r="D305" s="7" t="s">
        <v>83</v>
      </c>
      <c r="E305" s="7" t="s">
        <v>18</v>
      </c>
      <c r="F305" s="7" t="s">
        <v>16</v>
      </c>
      <c r="G305" s="7" t="s">
        <v>84</v>
      </c>
      <c r="H305" s="7" t="s">
        <v>84</v>
      </c>
      <c r="I305" s="7">
        <v>9</v>
      </c>
      <c r="J305" s="7" t="s">
        <v>85</v>
      </c>
      <c r="K305" s="7" t="s">
        <v>3</v>
      </c>
      <c r="L305" s="7" t="s">
        <v>86</v>
      </c>
      <c r="M305" s="41">
        <v>80000000</v>
      </c>
      <c r="N305" s="12"/>
      <c r="O305" s="12"/>
      <c r="P305" s="12"/>
      <c r="Q305" s="12"/>
      <c r="R305" s="12"/>
      <c r="S305" s="12"/>
      <c r="T305" s="12"/>
      <c r="U305" s="7" t="s">
        <v>692</v>
      </c>
      <c r="V305" s="7"/>
      <c r="W305" s="7" t="str">
        <f t="shared" si="8"/>
        <v/>
      </c>
      <c r="X305" s="7"/>
      <c r="Y305" s="7"/>
      <c r="Z305" s="7"/>
      <c r="AA305" s="7"/>
      <c r="AB305" s="7"/>
      <c r="AC305" s="7"/>
      <c r="AD305" s="7"/>
      <c r="AE305" s="7"/>
      <c r="AF305" s="7"/>
      <c r="AG305" s="7"/>
      <c r="AH305" s="13">
        <f t="shared" si="9"/>
        <v>0</v>
      </c>
      <c r="AI305" s="7"/>
      <c r="AJ305" s="7"/>
      <c r="AK305" s="7">
        <v>1</v>
      </c>
      <c r="AL305" s="7"/>
      <c r="AM305" s="7"/>
      <c r="AN305" s="7"/>
      <c r="AO305" s="7"/>
      <c r="AP305" s="7"/>
      <c r="AQ305" s="7"/>
      <c r="AR305" s="7"/>
      <c r="AS305" s="7"/>
      <c r="AT305" s="7"/>
      <c r="AU305" s="7"/>
      <c r="AV305" s="7"/>
      <c r="AW305" s="7"/>
      <c r="AX305" s="7"/>
      <c r="AY305" s="7"/>
      <c r="AZ305" s="7"/>
    </row>
    <row r="306" spans="1:52" ht="85" customHeight="1" x14ac:dyDescent="0.35">
      <c r="A306" s="9">
        <v>305</v>
      </c>
      <c r="B306" s="7">
        <v>80111600</v>
      </c>
      <c r="C306" s="40" t="s">
        <v>693</v>
      </c>
      <c r="D306" s="7" t="s">
        <v>83</v>
      </c>
      <c r="E306" s="7" t="s">
        <v>18</v>
      </c>
      <c r="F306" s="7" t="s">
        <v>16</v>
      </c>
      <c r="G306" s="7" t="s">
        <v>84</v>
      </c>
      <c r="H306" s="7" t="s">
        <v>84</v>
      </c>
      <c r="I306" s="7">
        <v>9</v>
      </c>
      <c r="J306" s="7" t="s">
        <v>85</v>
      </c>
      <c r="K306" s="7" t="s">
        <v>3</v>
      </c>
      <c r="L306" s="7" t="s">
        <v>637</v>
      </c>
      <c r="M306" s="41">
        <v>47000000</v>
      </c>
      <c r="N306" s="12"/>
      <c r="O306" s="12"/>
      <c r="P306" s="12"/>
      <c r="Q306" s="12"/>
      <c r="R306" s="12"/>
      <c r="S306" s="12"/>
      <c r="T306" s="12"/>
      <c r="U306" s="7" t="s">
        <v>694</v>
      </c>
      <c r="V306" s="7"/>
      <c r="W306" s="7" t="str">
        <f t="shared" si="8"/>
        <v/>
      </c>
      <c r="X306" s="7"/>
      <c r="Y306" s="7"/>
      <c r="Z306" s="7"/>
      <c r="AA306" s="7"/>
      <c r="AB306" s="7"/>
      <c r="AC306" s="7"/>
      <c r="AD306" s="7"/>
      <c r="AE306" s="7"/>
      <c r="AF306" s="7"/>
      <c r="AG306" s="7"/>
      <c r="AH306" s="13">
        <f t="shared" si="9"/>
        <v>0</v>
      </c>
      <c r="AI306" s="7"/>
      <c r="AJ306" s="7"/>
      <c r="AK306" s="7">
        <v>1</v>
      </c>
      <c r="AL306" s="7"/>
      <c r="AM306" s="7"/>
      <c r="AN306" s="7"/>
      <c r="AO306" s="7"/>
      <c r="AP306" s="7"/>
      <c r="AQ306" s="7"/>
      <c r="AR306" s="7"/>
      <c r="AS306" s="7"/>
      <c r="AT306" s="7"/>
      <c r="AU306" s="7"/>
      <c r="AV306" s="7"/>
      <c r="AW306" s="7"/>
      <c r="AX306" s="7"/>
      <c r="AY306" s="7"/>
      <c r="AZ306" s="7"/>
    </row>
    <row r="307" spans="1:52" ht="85" customHeight="1" x14ac:dyDescent="0.35">
      <c r="A307" s="9">
        <v>306</v>
      </c>
      <c r="B307" s="7">
        <v>80111600</v>
      </c>
      <c r="C307" s="40" t="s">
        <v>695</v>
      </c>
      <c r="D307" s="7" t="s">
        <v>83</v>
      </c>
      <c r="E307" s="7" t="s">
        <v>17</v>
      </c>
      <c r="F307" s="7" t="s">
        <v>16</v>
      </c>
      <c r="G307" s="7" t="s">
        <v>84</v>
      </c>
      <c r="H307" s="7" t="s">
        <v>84</v>
      </c>
      <c r="I307" s="7">
        <v>9</v>
      </c>
      <c r="J307" s="7" t="s">
        <v>85</v>
      </c>
      <c r="K307" s="7" t="s">
        <v>3</v>
      </c>
      <c r="L307" s="7" t="s">
        <v>610</v>
      </c>
      <c r="M307" s="41">
        <v>104000000</v>
      </c>
      <c r="N307" s="12"/>
      <c r="O307" s="12"/>
      <c r="P307" s="12"/>
      <c r="Q307" s="12"/>
      <c r="R307" s="12"/>
      <c r="S307" s="12"/>
      <c r="T307" s="12"/>
      <c r="U307" s="7" t="s">
        <v>696</v>
      </c>
      <c r="V307" s="7"/>
      <c r="W307" s="7" t="str">
        <f t="shared" si="8"/>
        <v/>
      </c>
      <c r="X307" s="7"/>
      <c r="Y307" s="7"/>
      <c r="Z307" s="7"/>
      <c r="AA307" s="7"/>
      <c r="AB307" s="7"/>
      <c r="AC307" s="7"/>
      <c r="AD307" s="7"/>
      <c r="AE307" s="7"/>
      <c r="AF307" s="7"/>
      <c r="AG307" s="7"/>
      <c r="AH307" s="13">
        <f t="shared" si="9"/>
        <v>0</v>
      </c>
      <c r="AI307" s="7"/>
      <c r="AJ307" s="7"/>
      <c r="AK307" s="7">
        <v>1</v>
      </c>
      <c r="AL307" s="7"/>
      <c r="AM307" s="7"/>
      <c r="AN307" s="7"/>
      <c r="AO307" s="7"/>
      <c r="AP307" s="7"/>
      <c r="AQ307" s="7"/>
      <c r="AR307" s="7"/>
      <c r="AS307" s="7"/>
      <c r="AT307" s="7"/>
      <c r="AU307" s="7"/>
      <c r="AV307" s="7"/>
      <c r="AW307" s="7"/>
      <c r="AX307" s="7"/>
      <c r="AY307" s="7"/>
      <c r="AZ307" s="7"/>
    </row>
    <row r="308" spans="1:52" ht="85" customHeight="1" x14ac:dyDescent="0.35">
      <c r="A308" s="9">
        <v>307</v>
      </c>
      <c r="B308" s="7">
        <v>80111600</v>
      </c>
      <c r="C308" s="40" t="s">
        <v>697</v>
      </c>
      <c r="D308" s="7" t="s">
        <v>83</v>
      </c>
      <c r="E308" s="7" t="s">
        <v>17</v>
      </c>
      <c r="F308" s="7" t="s">
        <v>16</v>
      </c>
      <c r="G308" s="7" t="s">
        <v>84</v>
      </c>
      <c r="H308" s="7" t="s">
        <v>84</v>
      </c>
      <c r="I308" s="7">
        <v>11</v>
      </c>
      <c r="J308" s="7" t="s">
        <v>85</v>
      </c>
      <c r="K308" s="7" t="s">
        <v>3</v>
      </c>
      <c r="L308" s="7" t="s">
        <v>610</v>
      </c>
      <c r="M308" s="41">
        <v>77000000</v>
      </c>
      <c r="N308" s="12"/>
      <c r="O308" s="12"/>
      <c r="P308" s="12"/>
      <c r="Q308" s="12"/>
      <c r="R308" s="12"/>
      <c r="S308" s="12"/>
      <c r="T308" s="12"/>
      <c r="U308" s="7" t="s">
        <v>698</v>
      </c>
      <c r="V308" s="7"/>
      <c r="W308" s="7" t="str">
        <f t="shared" si="8"/>
        <v/>
      </c>
      <c r="X308" s="7"/>
      <c r="Y308" s="7"/>
      <c r="Z308" s="7"/>
      <c r="AA308" s="7"/>
      <c r="AB308" s="7"/>
      <c r="AC308" s="7"/>
      <c r="AD308" s="7"/>
      <c r="AE308" s="7"/>
      <c r="AF308" s="7"/>
      <c r="AG308" s="7"/>
      <c r="AH308" s="13">
        <f t="shared" si="9"/>
        <v>0</v>
      </c>
      <c r="AI308" s="7"/>
      <c r="AJ308" s="7"/>
      <c r="AK308" s="7">
        <v>1</v>
      </c>
      <c r="AL308" s="7"/>
      <c r="AM308" s="7"/>
      <c r="AN308" s="7"/>
      <c r="AO308" s="7"/>
      <c r="AP308" s="7"/>
      <c r="AQ308" s="7"/>
      <c r="AR308" s="7"/>
      <c r="AS308" s="7"/>
      <c r="AT308" s="7"/>
      <c r="AU308" s="7"/>
      <c r="AV308" s="7"/>
      <c r="AW308" s="7"/>
      <c r="AX308" s="7"/>
      <c r="AY308" s="7"/>
      <c r="AZ308" s="7"/>
    </row>
    <row r="309" spans="1:52" ht="85" customHeight="1" x14ac:dyDescent="0.35">
      <c r="A309" s="9">
        <v>308</v>
      </c>
      <c r="B309" s="7">
        <v>80111600</v>
      </c>
      <c r="C309" s="40" t="s">
        <v>699</v>
      </c>
      <c r="D309" s="7" t="s">
        <v>83</v>
      </c>
      <c r="E309" s="7" t="s">
        <v>18</v>
      </c>
      <c r="F309" s="7" t="s">
        <v>16</v>
      </c>
      <c r="G309" s="7" t="s">
        <v>84</v>
      </c>
      <c r="H309" s="7" t="s">
        <v>84</v>
      </c>
      <c r="I309" s="7">
        <v>9</v>
      </c>
      <c r="J309" s="7" t="s">
        <v>85</v>
      </c>
      <c r="K309" s="7" t="s">
        <v>3</v>
      </c>
      <c r="L309" s="7" t="s">
        <v>637</v>
      </c>
      <c r="M309" s="41">
        <v>54000000</v>
      </c>
      <c r="N309" s="12"/>
      <c r="O309" s="12"/>
      <c r="P309" s="12"/>
      <c r="Q309" s="12"/>
      <c r="R309" s="12"/>
      <c r="S309" s="12"/>
      <c r="T309" s="12"/>
      <c r="U309" s="7" t="s">
        <v>700</v>
      </c>
      <c r="V309" s="7"/>
      <c r="W309" s="7" t="str">
        <f t="shared" si="8"/>
        <v/>
      </c>
      <c r="X309" s="7"/>
      <c r="Y309" s="7"/>
      <c r="Z309" s="7"/>
      <c r="AA309" s="7"/>
      <c r="AB309" s="7"/>
      <c r="AC309" s="7"/>
      <c r="AD309" s="7"/>
      <c r="AE309" s="7"/>
      <c r="AF309" s="7"/>
      <c r="AG309" s="7"/>
      <c r="AH309" s="13">
        <f t="shared" si="9"/>
        <v>0</v>
      </c>
      <c r="AI309" s="7"/>
      <c r="AJ309" s="7"/>
      <c r="AK309" s="7">
        <v>1</v>
      </c>
      <c r="AL309" s="7"/>
      <c r="AM309" s="7"/>
      <c r="AN309" s="7"/>
      <c r="AO309" s="7"/>
      <c r="AP309" s="7"/>
      <c r="AQ309" s="7"/>
      <c r="AR309" s="7"/>
      <c r="AS309" s="7"/>
      <c r="AT309" s="7"/>
      <c r="AU309" s="7"/>
      <c r="AV309" s="7"/>
      <c r="AW309" s="7"/>
      <c r="AX309" s="7"/>
      <c r="AY309" s="7"/>
      <c r="AZ309" s="7"/>
    </row>
    <row r="310" spans="1:52" ht="85" customHeight="1" x14ac:dyDescent="0.35">
      <c r="A310" s="9">
        <v>309</v>
      </c>
      <c r="B310" s="7">
        <v>80111600</v>
      </c>
      <c r="C310" s="40" t="s">
        <v>701</v>
      </c>
      <c r="D310" s="7" t="s">
        <v>83</v>
      </c>
      <c r="E310" s="7" t="s">
        <v>17</v>
      </c>
      <c r="F310" s="7" t="s">
        <v>16</v>
      </c>
      <c r="G310" s="7" t="s">
        <v>84</v>
      </c>
      <c r="H310" s="7" t="s">
        <v>84</v>
      </c>
      <c r="I310" s="7">
        <v>9</v>
      </c>
      <c r="J310" s="7" t="s">
        <v>85</v>
      </c>
      <c r="K310" s="7" t="s">
        <v>3</v>
      </c>
      <c r="L310" s="7" t="s">
        <v>610</v>
      </c>
      <c r="M310" s="41">
        <v>104000000</v>
      </c>
      <c r="N310" s="12"/>
      <c r="O310" s="12"/>
      <c r="P310" s="12"/>
      <c r="Q310" s="12"/>
      <c r="R310" s="12"/>
      <c r="S310" s="12"/>
      <c r="T310" s="12"/>
      <c r="U310" s="7" t="s">
        <v>702</v>
      </c>
      <c r="V310" s="7"/>
      <c r="W310" s="7" t="str">
        <f t="shared" si="8"/>
        <v/>
      </c>
      <c r="X310" s="7"/>
      <c r="Y310" s="7"/>
      <c r="Z310" s="7"/>
      <c r="AA310" s="7"/>
      <c r="AB310" s="7"/>
      <c r="AC310" s="7"/>
      <c r="AD310" s="7"/>
      <c r="AE310" s="7"/>
      <c r="AF310" s="7"/>
      <c r="AG310" s="7"/>
      <c r="AH310" s="13">
        <f t="shared" si="9"/>
        <v>0</v>
      </c>
      <c r="AI310" s="7"/>
      <c r="AJ310" s="7"/>
      <c r="AK310" s="7">
        <v>1</v>
      </c>
      <c r="AL310" s="7"/>
      <c r="AM310" s="7"/>
      <c r="AN310" s="7"/>
      <c r="AO310" s="7"/>
      <c r="AP310" s="7"/>
      <c r="AQ310" s="7"/>
      <c r="AR310" s="7"/>
      <c r="AS310" s="7"/>
      <c r="AT310" s="7"/>
      <c r="AU310" s="7"/>
      <c r="AV310" s="7"/>
      <c r="AW310" s="7"/>
      <c r="AX310" s="7"/>
      <c r="AY310" s="7"/>
      <c r="AZ310" s="7"/>
    </row>
    <row r="311" spans="1:52" ht="85" customHeight="1" x14ac:dyDescent="0.35">
      <c r="A311" s="9">
        <v>310</v>
      </c>
      <c r="B311" s="7">
        <v>80111600</v>
      </c>
      <c r="C311" s="40" t="s">
        <v>703</v>
      </c>
      <c r="D311" s="7" t="s">
        <v>83</v>
      </c>
      <c r="E311" s="7" t="s">
        <v>19</v>
      </c>
      <c r="F311" s="7" t="s">
        <v>16</v>
      </c>
      <c r="G311" s="7" t="s">
        <v>84</v>
      </c>
      <c r="H311" s="7" t="s">
        <v>84</v>
      </c>
      <c r="I311" s="7">
        <v>9</v>
      </c>
      <c r="J311" s="7" t="s">
        <v>85</v>
      </c>
      <c r="K311" s="7" t="s">
        <v>3</v>
      </c>
      <c r="L311" s="7" t="s">
        <v>86</v>
      </c>
      <c r="M311" s="41">
        <v>104000000</v>
      </c>
      <c r="N311" s="12"/>
      <c r="O311" s="12"/>
      <c r="P311" s="12"/>
      <c r="Q311" s="12"/>
      <c r="R311" s="12"/>
      <c r="S311" s="12"/>
      <c r="T311" s="12"/>
      <c r="U311" s="7" t="s">
        <v>704</v>
      </c>
      <c r="V311" s="7"/>
      <c r="W311" s="7" t="str">
        <f t="shared" si="8"/>
        <v/>
      </c>
      <c r="X311" s="7"/>
      <c r="Y311" s="7"/>
      <c r="Z311" s="7"/>
      <c r="AA311" s="7"/>
      <c r="AB311" s="7"/>
      <c r="AC311" s="7"/>
      <c r="AD311" s="7"/>
      <c r="AE311" s="7"/>
      <c r="AF311" s="7"/>
      <c r="AG311" s="7"/>
      <c r="AH311" s="13">
        <f t="shared" si="9"/>
        <v>0</v>
      </c>
      <c r="AI311" s="7"/>
      <c r="AJ311" s="7"/>
      <c r="AK311" s="7">
        <v>1</v>
      </c>
      <c r="AL311" s="7"/>
      <c r="AM311" s="7"/>
      <c r="AN311" s="7"/>
      <c r="AO311" s="7"/>
      <c r="AP311" s="7"/>
      <c r="AQ311" s="7"/>
      <c r="AR311" s="7"/>
      <c r="AS311" s="7"/>
      <c r="AT311" s="7"/>
      <c r="AU311" s="7"/>
      <c r="AV311" s="7"/>
      <c r="AW311" s="7"/>
      <c r="AX311" s="7"/>
      <c r="AY311" s="7"/>
      <c r="AZ311" s="7"/>
    </row>
    <row r="312" spans="1:52" ht="85" customHeight="1" x14ac:dyDescent="0.35">
      <c r="A312" s="9">
        <v>311</v>
      </c>
      <c r="B312" s="7">
        <v>80111600</v>
      </c>
      <c r="C312" s="40" t="s">
        <v>705</v>
      </c>
      <c r="D312" s="7" t="s">
        <v>83</v>
      </c>
      <c r="E312" s="7" t="s">
        <v>19</v>
      </c>
      <c r="F312" s="7" t="s">
        <v>16</v>
      </c>
      <c r="G312" s="7" t="s">
        <v>84</v>
      </c>
      <c r="H312" s="7" t="s">
        <v>84</v>
      </c>
      <c r="I312" s="7">
        <v>11</v>
      </c>
      <c r="J312" s="7" t="s">
        <v>85</v>
      </c>
      <c r="K312" s="7" t="s">
        <v>3</v>
      </c>
      <c r="L312" s="7" t="s">
        <v>86</v>
      </c>
      <c r="M312" s="41">
        <v>98000000</v>
      </c>
      <c r="N312" s="12"/>
      <c r="O312" s="12"/>
      <c r="P312" s="12"/>
      <c r="Q312" s="12"/>
      <c r="R312" s="12"/>
      <c r="S312" s="12"/>
      <c r="T312" s="12"/>
      <c r="U312" s="7" t="s">
        <v>706</v>
      </c>
      <c r="V312" s="7"/>
      <c r="W312" s="7" t="str">
        <f t="shared" si="8"/>
        <v/>
      </c>
      <c r="X312" s="7"/>
      <c r="Y312" s="7"/>
      <c r="Z312" s="7"/>
      <c r="AA312" s="7"/>
      <c r="AB312" s="7"/>
      <c r="AC312" s="7"/>
      <c r="AD312" s="7"/>
      <c r="AE312" s="7"/>
      <c r="AF312" s="7"/>
      <c r="AG312" s="7"/>
      <c r="AH312" s="13">
        <f t="shared" si="9"/>
        <v>0</v>
      </c>
      <c r="AI312" s="7"/>
      <c r="AJ312" s="7"/>
      <c r="AK312" s="7">
        <v>1</v>
      </c>
      <c r="AL312" s="7"/>
      <c r="AM312" s="7"/>
      <c r="AN312" s="7"/>
      <c r="AO312" s="7"/>
      <c r="AP312" s="7"/>
      <c r="AQ312" s="7"/>
      <c r="AR312" s="7"/>
      <c r="AS312" s="7"/>
      <c r="AT312" s="7"/>
      <c r="AU312" s="7"/>
      <c r="AV312" s="7"/>
      <c r="AW312" s="7"/>
      <c r="AX312" s="7"/>
      <c r="AY312" s="7"/>
      <c r="AZ312" s="7"/>
    </row>
    <row r="313" spans="1:52" ht="85" customHeight="1" x14ac:dyDescent="0.35">
      <c r="A313" s="9">
        <v>312</v>
      </c>
      <c r="B313" s="7">
        <v>80111600</v>
      </c>
      <c r="C313" s="40" t="s">
        <v>707</v>
      </c>
      <c r="D313" s="7" t="s">
        <v>83</v>
      </c>
      <c r="E313" s="7" t="s">
        <v>19</v>
      </c>
      <c r="F313" s="7" t="s">
        <v>16</v>
      </c>
      <c r="G313" s="7" t="s">
        <v>84</v>
      </c>
      <c r="H313" s="7" t="s">
        <v>84</v>
      </c>
      <c r="I313" s="7">
        <v>9</v>
      </c>
      <c r="J313" s="7" t="s">
        <v>85</v>
      </c>
      <c r="K313" s="7" t="s">
        <v>3</v>
      </c>
      <c r="L313" s="7" t="s">
        <v>610</v>
      </c>
      <c r="M313" s="41">
        <v>40500000</v>
      </c>
      <c r="N313" s="12"/>
      <c r="O313" s="12"/>
      <c r="P313" s="12"/>
      <c r="Q313" s="12"/>
      <c r="R313" s="12"/>
      <c r="S313" s="12"/>
      <c r="T313" s="12"/>
      <c r="U313" s="7" t="s">
        <v>708</v>
      </c>
      <c r="V313" s="7"/>
      <c r="W313" s="7" t="str">
        <f t="shared" si="8"/>
        <v/>
      </c>
      <c r="X313" s="7"/>
      <c r="Y313" s="7"/>
      <c r="Z313" s="7"/>
      <c r="AA313" s="7"/>
      <c r="AB313" s="7"/>
      <c r="AC313" s="7"/>
      <c r="AD313" s="7"/>
      <c r="AE313" s="7"/>
      <c r="AF313" s="7"/>
      <c r="AG313" s="7"/>
      <c r="AH313" s="13">
        <f t="shared" si="9"/>
        <v>0</v>
      </c>
      <c r="AI313" s="7"/>
      <c r="AJ313" s="7"/>
      <c r="AK313" s="7">
        <v>1</v>
      </c>
      <c r="AL313" s="7"/>
      <c r="AM313" s="7"/>
      <c r="AN313" s="7"/>
      <c r="AO313" s="7"/>
      <c r="AP313" s="7"/>
      <c r="AQ313" s="7"/>
      <c r="AR313" s="7"/>
      <c r="AS313" s="7"/>
      <c r="AT313" s="7"/>
      <c r="AU313" s="7"/>
      <c r="AV313" s="7"/>
      <c r="AW313" s="7"/>
      <c r="AX313" s="7"/>
      <c r="AY313" s="7"/>
      <c r="AZ313" s="7"/>
    </row>
    <row r="314" spans="1:52" ht="85" customHeight="1" x14ac:dyDescent="0.35">
      <c r="A314" s="9">
        <v>313</v>
      </c>
      <c r="B314" s="7">
        <v>80111600</v>
      </c>
      <c r="C314" s="40" t="s">
        <v>709</v>
      </c>
      <c r="D314" s="7" t="s">
        <v>83</v>
      </c>
      <c r="E314" s="7" t="s">
        <v>19</v>
      </c>
      <c r="F314" s="7" t="s">
        <v>16</v>
      </c>
      <c r="G314" s="7" t="s">
        <v>84</v>
      </c>
      <c r="H314" s="7" t="s">
        <v>84</v>
      </c>
      <c r="I314" s="7">
        <v>9</v>
      </c>
      <c r="J314" s="7" t="s">
        <v>85</v>
      </c>
      <c r="K314" s="7" t="s">
        <v>3</v>
      </c>
      <c r="L314" s="7" t="s">
        <v>86</v>
      </c>
      <c r="M314" s="41">
        <v>90000000</v>
      </c>
      <c r="N314" s="12"/>
      <c r="O314" s="12"/>
      <c r="P314" s="12"/>
      <c r="Q314" s="12"/>
      <c r="R314" s="12"/>
      <c r="S314" s="12"/>
      <c r="T314" s="12"/>
      <c r="U314" s="7" t="s">
        <v>710</v>
      </c>
      <c r="V314" s="7"/>
      <c r="W314" s="7" t="str">
        <f t="shared" si="8"/>
        <v/>
      </c>
      <c r="X314" s="7"/>
      <c r="Y314" s="7"/>
      <c r="Z314" s="7"/>
      <c r="AA314" s="7"/>
      <c r="AB314" s="7"/>
      <c r="AC314" s="7"/>
      <c r="AD314" s="7"/>
      <c r="AE314" s="7"/>
      <c r="AF314" s="7"/>
      <c r="AG314" s="7"/>
      <c r="AH314" s="13">
        <f t="shared" si="9"/>
        <v>0</v>
      </c>
      <c r="AI314" s="7"/>
      <c r="AJ314" s="7"/>
      <c r="AK314" s="7">
        <v>1</v>
      </c>
      <c r="AL314" s="7"/>
      <c r="AM314" s="7"/>
      <c r="AN314" s="7"/>
      <c r="AO314" s="7"/>
      <c r="AP314" s="7"/>
      <c r="AQ314" s="7"/>
      <c r="AR314" s="7"/>
      <c r="AS314" s="7"/>
      <c r="AT314" s="7"/>
      <c r="AU314" s="7"/>
      <c r="AV314" s="7"/>
      <c r="AW314" s="7"/>
      <c r="AX314" s="7"/>
      <c r="AY314" s="7"/>
      <c r="AZ314" s="7"/>
    </row>
    <row r="315" spans="1:52" ht="85" customHeight="1" x14ac:dyDescent="0.35">
      <c r="A315" s="9">
        <v>314</v>
      </c>
      <c r="B315" s="7">
        <v>80111600</v>
      </c>
      <c r="C315" s="40" t="s">
        <v>711</v>
      </c>
      <c r="D315" s="7" t="s">
        <v>83</v>
      </c>
      <c r="E315" s="7" t="s">
        <v>19</v>
      </c>
      <c r="F315" s="7" t="s">
        <v>16</v>
      </c>
      <c r="G315" s="7" t="s">
        <v>84</v>
      </c>
      <c r="H315" s="7" t="s">
        <v>84</v>
      </c>
      <c r="I315" s="7">
        <v>9</v>
      </c>
      <c r="J315" s="7" t="s">
        <v>85</v>
      </c>
      <c r="K315" s="7" t="s">
        <v>3</v>
      </c>
      <c r="L315" s="7" t="s">
        <v>86</v>
      </c>
      <c r="M315" s="41">
        <v>69500000</v>
      </c>
      <c r="N315" s="12"/>
      <c r="O315" s="12"/>
      <c r="P315" s="12"/>
      <c r="Q315" s="12"/>
      <c r="R315" s="12"/>
      <c r="S315" s="12"/>
      <c r="T315" s="12"/>
      <c r="U315" s="7" t="s">
        <v>712</v>
      </c>
      <c r="V315" s="7"/>
      <c r="W315" s="7" t="str">
        <f t="shared" si="8"/>
        <v/>
      </c>
      <c r="X315" s="7"/>
      <c r="Y315" s="7"/>
      <c r="Z315" s="7"/>
      <c r="AA315" s="7"/>
      <c r="AB315" s="7"/>
      <c r="AC315" s="7"/>
      <c r="AD315" s="7"/>
      <c r="AE315" s="7"/>
      <c r="AF315" s="7"/>
      <c r="AG315" s="7"/>
      <c r="AH315" s="13">
        <f t="shared" si="9"/>
        <v>0</v>
      </c>
      <c r="AI315" s="7"/>
      <c r="AJ315" s="7"/>
      <c r="AK315" s="7">
        <v>1</v>
      </c>
      <c r="AL315" s="7"/>
      <c r="AM315" s="7"/>
      <c r="AN315" s="7"/>
      <c r="AO315" s="7"/>
      <c r="AP315" s="7"/>
      <c r="AQ315" s="7"/>
      <c r="AR315" s="7"/>
      <c r="AS315" s="7"/>
      <c r="AT315" s="7"/>
      <c r="AU315" s="7"/>
      <c r="AV315" s="7"/>
      <c r="AW315" s="7"/>
      <c r="AX315" s="7"/>
      <c r="AY315" s="7"/>
      <c r="AZ315" s="7"/>
    </row>
    <row r="316" spans="1:52" ht="85" customHeight="1" x14ac:dyDescent="0.35">
      <c r="A316" s="9">
        <v>315</v>
      </c>
      <c r="B316" s="7">
        <v>80111600</v>
      </c>
      <c r="C316" s="40" t="s">
        <v>713</v>
      </c>
      <c r="D316" s="7" t="s">
        <v>83</v>
      </c>
      <c r="E316" s="7" t="s">
        <v>19</v>
      </c>
      <c r="F316" s="7" t="s">
        <v>16</v>
      </c>
      <c r="G316" s="7" t="s">
        <v>84</v>
      </c>
      <c r="H316" s="7" t="s">
        <v>84</v>
      </c>
      <c r="I316" s="7">
        <v>9</v>
      </c>
      <c r="J316" s="7" t="s">
        <v>85</v>
      </c>
      <c r="K316" s="7" t="s">
        <v>3</v>
      </c>
      <c r="L316" s="7" t="s">
        <v>86</v>
      </c>
      <c r="M316" s="41">
        <v>56500000</v>
      </c>
      <c r="N316" s="12"/>
      <c r="O316" s="12"/>
      <c r="P316" s="12"/>
      <c r="Q316" s="12"/>
      <c r="R316" s="12"/>
      <c r="S316" s="12"/>
      <c r="T316" s="12"/>
      <c r="U316" s="7" t="s">
        <v>714</v>
      </c>
      <c r="V316" s="7"/>
      <c r="W316" s="7" t="str">
        <f t="shared" si="8"/>
        <v/>
      </c>
      <c r="X316" s="7"/>
      <c r="Y316" s="7"/>
      <c r="Z316" s="7"/>
      <c r="AA316" s="7"/>
      <c r="AB316" s="7"/>
      <c r="AC316" s="7"/>
      <c r="AD316" s="7"/>
      <c r="AE316" s="7"/>
      <c r="AF316" s="7"/>
      <c r="AG316" s="7"/>
      <c r="AH316" s="13">
        <f t="shared" si="9"/>
        <v>0</v>
      </c>
      <c r="AI316" s="7"/>
      <c r="AJ316" s="7"/>
      <c r="AK316" s="7">
        <v>1</v>
      </c>
      <c r="AL316" s="7"/>
      <c r="AM316" s="7"/>
      <c r="AN316" s="7"/>
      <c r="AO316" s="7"/>
      <c r="AP316" s="7"/>
      <c r="AQ316" s="7"/>
      <c r="AR316" s="7"/>
      <c r="AS316" s="7"/>
      <c r="AT316" s="7"/>
      <c r="AU316" s="7"/>
      <c r="AV316" s="7"/>
      <c r="AW316" s="7"/>
      <c r="AX316" s="7"/>
      <c r="AY316" s="7"/>
      <c r="AZ316" s="7"/>
    </row>
    <row r="317" spans="1:52" ht="85" customHeight="1" x14ac:dyDescent="0.35">
      <c r="A317" s="9">
        <v>316</v>
      </c>
      <c r="B317" s="7">
        <v>80111600</v>
      </c>
      <c r="C317" s="40" t="s">
        <v>715</v>
      </c>
      <c r="D317" s="7" t="s">
        <v>83</v>
      </c>
      <c r="E317" s="7" t="s">
        <v>19</v>
      </c>
      <c r="F317" s="7" t="s">
        <v>16</v>
      </c>
      <c r="G317" s="7" t="s">
        <v>84</v>
      </c>
      <c r="H317" s="7" t="s">
        <v>84</v>
      </c>
      <c r="I317" s="7">
        <v>9</v>
      </c>
      <c r="J317" s="7" t="s">
        <v>85</v>
      </c>
      <c r="K317" s="7" t="s">
        <v>3</v>
      </c>
      <c r="L317" s="7" t="s">
        <v>86</v>
      </c>
      <c r="M317" s="41">
        <v>54000000</v>
      </c>
      <c r="N317" s="12"/>
      <c r="O317" s="12"/>
      <c r="P317" s="12"/>
      <c r="Q317" s="12"/>
      <c r="R317" s="12"/>
      <c r="S317" s="12"/>
      <c r="T317" s="12"/>
      <c r="U317" s="7" t="s">
        <v>716</v>
      </c>
      <c r="V317" s="7"/>
      <c r="W317" s="7" t="str">
        <f t="shared" si="8"/>
        <v/>
      </c>
      <c r="X317" s="7"/>
      <c r="Y317" s="7"/>
      <c r="Z317" s="7"/>
      <c r="AA317" s="7"/>
      <c r="AB317" s="7"/>
      <c r="AC317" s="7"/>
      <c r="AD317" s="7"/>
      <c r="AE317" s="7"/>
      <c r="AF317" s="7"/>
      <c r="AG317" s="7"/>
      <c r="AH317" s="13">
        <f t="shared" si="9"/>
        <v>0</v>
      </c>
      <c r="AI317" s="7"/>
      <c r="AJ317" s="7"/>
      <c r="AK317" s="7">
        <v>1</v>
      </c>
      <c r="AL317" s="7"/>
      <c r="AM317" s="7"/>
      <c r="AN317" s="7"/>
      <c r="AO317" s="7"/>
      <c r="AP317" s="7"/>
      <c r="AQ317" s="7"/>
      <c r="AR317" s="7"/>
      <c r="AS317" s="7"/>
      <c r="AT317" s="7"/>
      <c r="AU317" s="7"/>
      <c r="AV317" s="7"/>
      <c r="AW317" s="7"/>
      <c r="AX317" s="7"/>
      <c r="AY317" s="7"/>
      <c r="AZ317" s="7"/>
    </row>
    <row r="318" spans="1:52" ht="85" customHeight="1" x14ac:dyDescent="0.35">
      <c r="A318" s="9">
        <v>317</v>
      </c>
      <c r="B318" s="7">
        <v>80111600</v>
      </c>
      <c r="C318" s="40" t="s">
        <v>717</v>
      </c>
      <c r="D318" s="7" t="s">
        <v>83</v>
      </c>
      <c r="E318" s="7" t="s">
        <v>19</v>
      </c>
      <c r="F318" s="7" t="s">
        <v>16</v>
      </c>
      <c r="G318" s="7" t="s">
        <v>84</v>
      </c>
      <c r="H318" s="7" t="s">
        <v>84</v>
      </c>
      <c r="I318" s="7">
        <v>11</v>
      </c>
      <c r="J318" s="7" t="s">
        <v>85</v>
      </c>
      <c r="K318" s="7" t="s">
        <v>3</v>
      </c>
      <c r="L318" s="7" t="s">
        <v>86</v>
      </c>
      <c r="M318" s="41">
        <v>79500000</v>
      </c>
      <c r="N318" s="12"/>
      <c r="O318" s="12"/>
      <c r="P318" s="12"/>
      <c r="Q318" s="12"/>
      <c r="R318" s="12"/>
      <c r="S318" s="12"/>
      <c r="T318" s="12"/>
      <c r="U318" s="7" t="s">
        <v>718</v>
      </c>
      <c r="V318" s="7"/>
      <c r="W318" s="7" t="str">
        <f t="shared" si="8"/>
        <v/>
      </c>
      <c r="X318" s="7"/>
      <c r="Y318" s="7"/>
      <c r="Z318" s="7"/>
      <c r="AA318" s="7"/>
      <c r="AB318" s="7"/>
      <c r="AC318" s="7"/>
      <c r="AD318" s="7"/>
      <c r="AE318" s="7"/>
      <c r="AF318" s="7"/>
      <c r="AG318" s="7"/>
      <c r="AH318" s="13">
        <f t="shared" si="9"/>
        <v>0</v>
      </c>
      <c r="AI318" s="7"/>
      <c r="AJ318" s="7"/>
      <c r="AK318" s="7">
        <v>1</v>
      </c>
      <c r="AL318" s="7"/>
      <c r="AM318" s="7"/>
      <c r="AN318" s="7"/>
      <c r="AO318" s="7"/>
      <c r="AP318" s="7"/>
      <c r="AQ318" s="7"/>
      <c r="AR318" s="7"/>
      <c r="AS318" s="7"/>
      <c r="AT318" s="7"/>
      <c r="AU318" s="7"/>
      <c r="AV318" s="7"/>
      <c r="AW318" s="7"/>
      <c r="AX318" s="7"/>
      <c r="AY318" s="7"/>
      <c r="AZ318" s="7"/>
    </row>
    <row r="319" spans="1:52" ht="85" customHeight="1" x14ac:dyDescent="0.35">
      <c r="A319" s="9">
        <v>318</v>
      </c>
      <c r="B319" s="7">
        <v>80111600</v>
      </c>
      <c r="C319" s="40" t="s">
        <v>719</v>
      </c>
      <c r="D319" s="7" t="s">
        <v>83</v>
      </c>
      <c r="E319" s="7" t="s">
        <v>19</v>
      </c>
      <c r="F319" s="7" t="s">
        <v>16</v>
      </c>
      <c r="G319" s="7" t="s">
        <v>84</v>
      </c>
      <c r="H319" s="7" t="s">
        <v>84</v>
      </c>
      <c r="I319" s="7">
        <v>11</v>
      </c>
      <c r="J319" s="7" t="s">
        <v>85</v>
      </c>
      <c r="K319" s="7" t="s">
        <v>3</v>
      </c>
      <c r="L319" s="7" t="s">
        <v>86</v>
      </c>
      <c r="M319" s="41">
        <v>121000000</v>
      </c>
      <c r="N319" s="12"/>
      <c r="O319" s="12"/>
      <c r="P319" s="12"/>
      <c r="Q319" s="12"/>
      <c r="R319" s="12"/>
      <c r="S319" s="12"/>
      <c r="T319" s="12"/>
      <c r="U319" s="7" t="s">
        <v>720</v>
      </c>
      <c r="V319" s="7"/>
      <c r="W319" s="7" t="str">
        <f t="shared" si="8"/>
        <v/>
      </c>
      <c r="X319" s="7"/>
      <c r="Y319" s="7"/>
      <c r="Z319" s="7"/>
      <c r="AA319" s="7"/>
      <c r="AB319" s="7"/>
      <c r="AC319" s="7"/>
      <c r="AD319" s="7"/>
      <c r="AE319" s="7"/>
      <c r="AF319" s="7"/>
      <c r="AG319" s="7"/>
      <c r="AH319" s="13">
        <f t="shared" si="9"/>
        <v>0</v>
      </c>
      <c r="AI319" s="7"/>
      <c r="AJ319" s="7"/>
      <c r="AK319" s="7">
        <v>1</v>
      </c>
      <c r="AL319" s="7"/>
      <c r="AM319" s="7"/>
      <c r="AN319" s="7"/>
      <c r="AO319" s="7"/>
      <c r="AP319" s="7"/>
      <c r="AQ319" s="7"/>
      <c r="AR319" s="7"/>
      <c r="AS319" s="7"/>
      <c r="AT319" s="7"/>
      <c r="AU319" s="7"/>
      <c r="AV319" s="7"/>
      <c r="AW319" s="7"/>
      <c r="AX319" s="7"/>
      <c r="AY319" s="7"/>
      <c r="AZ319" s="7"/>
    </row>
    <row r="320" spans="1:52" ht="85" customHeight="1" x14ac:dyDescent="0.35">
      <c r="A320" s="9">
        <v>319</v>
      </c>
      <c r="B320" s="7">
        <v>80111600</v>
      </c>
      <c r="C320" s="40" t="s">
        <v>721</v>
      </c>
      <c r="D320" s="7" t="s">
        <v>83</v>
      </c>
      <c r="E320" s="7" t="s">
        <v>19</v>
      </c>
      <c r="F320" s="7" t="s">
        <v>16</v>
      </c>
      <c r="G320" s="7" t="s">
        <v>84</v>
      </c>
      <c r="H320" s="7" t="s">
        <v>84</v>
      </c>
      <c r="I320" s="7">
        <v>9</v>
      </c>
      <c r="J320" s="7" t="s">
        <v>85</v>
      </c>
      <c r="K320" s="7" t="s">
        <v>3</v>
      </c>
      <c r="L320" s="7" t="s">
        <v>86</v>
      </c>
      <c r="M320" s="41">
        <v>87500000</v>
      </c>
      <c r="N320" s="12"/>
      <c r="O320" s="12"/>
      <c r="P320" s="12"/>
      <c r="Q320" s="12"/>
      <c r="R320" s="12"/>
      <c r="S320" s="12"/>
      <c r="T320" s="12"/>
      <c r="U320" s="7" t="s">
        <v>722</v>
      </c>
      <c r="V320" s="7"/>
      <c r="W320" s="7" t="str">
        <f t="shared" si="8"/>
        <v/>
      </c>
      <c r="X320" s="7"/>
      <c r="Y320" s="7"/>
      <c r="Z320" s="7"/>
      <c r="AA320" s="7"/>
      <c r="AB320" s="7"/>
      <c r="AC320" s="7"/>
      <c r="AD320" s="7"/>
      <c r="AE320" s="7"/>
      <c r="AF320" s="7"/>
      <c r="AG320" s="7"/>
      <c r="AH320" s="13">
        <f t="shared" si="9"/>
        <v>0</v>
      </c>
      <c r="AI320" s="7"/>
      <c r="AJ320" s="7"/>
      <c r="AK320" s="7">
        <v>1</v>
      </c>
      <c r="AL320" s="7"/>
      <c r="AM320" s="7"/>
      <c r="AN320" s="7"/>
      <c r="AO320" s="7"/>
      <c r="AP320" s="7"/>
      <c r="AQ320" s="7"/>
      <c r="AR320" s="7"/>
      <c r="AS320" s="7"/>
      <c r="AT320" s="7"/>
      <c r="AU320" s="7"/>
      <c r="AV320" s="7"/>
      <c r="AW320" s="7"/>
      <c r="AX320" s="7"/>
      <c r="AY320" s="7"/>
      <c r="AZ320" s="7"/>
    </row>
    <row r="321" spans="1:52" ht="85" customHeight="1" x14ac:dyDescent="0.35">
      <c r="A321" s="9">
        <v>320</v>
      </c>
      <c r="B321" s="7">
        <v>80111600</v>
      </c>
      <c r="C321" s="40" t="s">
        <v>723</v>
      </c>
      <c r="D321" s="7" t="s">
        <v>83</v>
      </c>
      <c r="E321" s="7" t="s">
        <v>19</v>
      </c>
      <c r="F321" s="7" t="s">
        <v>16</v>
      </c>
      <c r="G321" s="7" t="s">
        <v>84</v>
      </c>
      <c r="H321" s="7" t="s">
        <v>84</v>
      </c>
      <c r="I321" s="7">
        <v>9</v>
      </c>
      <c r="J321" s="7" t="s">
        <v>85</v>
      </c>
      <c r="K321" s="7" t="s">
        <v>3</v>
      </c>
      <c r="L321" s="7" t="s">
        <v>86</v>
      </c>
      <c r="M321" s="41">
        <v>76500000</v>
      </c>
      <c r="N321" s="12"/>
      <c r="O321" s="12"/>
      <c r="P321" s="12"/>
      <c r="Q321" s="12"/>
      <c r="R321" s="12"/>
      <c r="S321" s="12"/>
      <c r="T321" s="12"/>
      <c r="U321" s="7" t="s">
        <v>724</v>
      </c>
      <c r="V321" s="7"/>
      <c r="W321" s="7" t="str">
        <f t="shared" si="8"/>
        <v/>
      </c>
      <c r="X321" s="7"/>
      <c r="Y321" s="7"/>
      <c r="Z321" s="7"/>
      <c r="AA321" s="7"/>
      <c r="AB321" s="7"/>
      <c r="AC321" s="7"/>
      <c r="AD321" s="7"/>
      <c r="AE321" s="7"/>
      <c r="AF321" s="7"/>
      <c r="AG321" s="7"/>
      <c r="AH321" s="13">
        <f t="shared" si="9"/>
        <v>0</v>
      </c>
      <c r="AI321" s="7"/>
      <c r="AJ321" s="7"/>
      <c r="AK321" s="7">
        <v>1</v>
      </c>
      <c r="AL321" s="7"/>
      <c r="AM321" s="7"/>
      <c r="AN321" s="7"/>
      <c r="AO321" s="7"/>
      <c r="AP321" s="7"/>
      <c r="AQ321" s="7"/>
      <c r="AR321" s="7"/>
      <c r="AS321" s="7"/>
      <c r="AT321" s="7"/>
      <c r="AU321" s="7"/>
      <c r="AV321" s="7"/>
      <c r="AW321" s="7"/>
      <c r="AX321" s="7"/>
      <c r="AY321" s="7"/>
      <c r="AZ321" s="7"/>
    </row>
    <row r="322" spans="1:52" ht="85" customHeight="1" x14ac:dyDescent="0.35">
      <c r="A322" s="9">
        <v>321</v>
      </c>
      <c r="B322" s="7">
        <v>80111600</v>
      </c>
      <c r="C322" s="40" t="s">
        <v>725</v>
      </c>
      <c r="D322" s="7" t="s">
        <v>83</v>
      </c>
      <c r="E322" s="7" t="s">
        <v>19</v>
      </c>
      <c r="F322" s="7" t="s">
        <v>16</v>
      </c>
      <c r="G322" s="7" t="s">
        <v>84</v>
      </c>
      <c r="H322" s="7" t="s">
        <v>84</v>
      </c>
      <c r="I322" s="7">
        <v>9</v>
      </c>
      <c r="J322" s="7" t="s">
        <v>85</v>
      </c>
      <c r="K322" s="7" t="s">
        <v>3</v>
      </c>
      <c r="L322" s="7" t="s">
        <v>610</v>
      </c>
      <c r="M322" s="41">
        <v>76500000</v>
      </c>
      <c r="N322" s="12"/>
      <c r="O322" s="12"/>
      <c r="P322" s="12"/>
      <c r="Q322" s="12"/>
      <c r="R322" s="12"/>
      <c r="S322" s="12"/>
      <c r="T322" s="12"/>
      <c r="U322" s="7" t="s">
        <v>726</v>
      </c>
      <c r="V322" s="7"/>
      <c r="W322" s="7" t="str">
        <f t="shared" ref="W322:W385" si="10">IF(Z322="","","SI")</f>
        <v/>
      </c>
      <c r="X322" s="7"/>
      <c r="Y322" s="7"/>
      <c r="Z322" s="7"/>
      <c r="AA322" s="7"/>
      <c r="AB322" s="7"/>
      <c r="AC322" s="7"/>
      <c r="AD322" s="7"/>
      <c r="AE322" s="7"/>
      <c r="AF322" s="7"/>
      <c r="AG322" s="7"/>
      <c r="AH322" s="13">
        <f t="shared" ref="AH322:AH385" si="11">AB322*6</f>
        <v>0</v>
      </c>
      <c r="AI322" s="7"/>
      <c r="AJ322" s="7"/>
      <c r="AK322" s="7">
        <v>1</v>
      </c>
      <c r="AL322" s="7"/>
      <c r="AM322" s="7"/>
      <c r="AN322" s="7"/>
      <c r="AO322" s="7"/>
      <c r="AP322" s="7"/>
      <c r="AQ322" s="7"/>
      <c r="AR322" s="7"/>
      <c r="AS322" s="7"/>
      <c r="AT322" s="7"/>
      <c r="AU322" s="7"/>
      <c r="AV322" s="7"/>
      <c r="AW322" s="7"/>
      <c r="AX322" s="7"/>
      <c r="AY322" s="7"/>
      <c r="AZ322" s="7"/>
    </row>
    <row r="323" spans="1:52" ht="85" customHeight="1" x14ac:dyDescent="0.35">
      <c r="A323" s="9">
        <v>322</v>
      </c>
      <c r="B323" s="7">
        <v>80111600</v>
      </c>
      <c r="C323" s="40" t="s">
        <v>727</v>
      </c>
      <c r="D323" s="7" t="s">
        <v>83</v>
      </c>
      <c r="E323" s="7" t="s">
        <v>19</v>
      </c>
      <c r="F323" s="7" t="s">
        <v>16</v>
      </c>
      <c r="G323" s="7" t="s">
        <v>84</v>
      </c>
      <c r="H323" s="7" t="s">
        <v>84</v>
      </c>
      <c r="I323" s="7">
        <v>9</v>
      </c>
      <c r="J323" s="7" t="s">
        <v>85</v>
      </c>
      <c r="K323" s="7" t="s">
        <v>3</v>
      </c>
      <c r="L323" s="7" t="s">
        <v>86</v>
      </c>
      <c r="M323" s="41">
        <v>81000000</v>
      </c>
      <c r="N323" s="12"/>
      <c r="O323" s="12"/>
      <c r="P323" s="12"/>
      <c r="Q323" s="12"/>
      <c r="R323" s="12"/>
      <c r="S323" s="12"/>
      <c r="T323" s="12"/>
      <c r="U323" s="7" t="s">
        <v>728</v>
      </c>
      <c r="V323" s="7"/>
      <c r="W323" s="7" t="str">
        <f t="shared" si="10"/>
        <v/>
      </c>
      <c r="X323" s="7"/>
      <c r="Y323" s="7"/>
      <c r="Z323" s="7"/>
      <c r="AA323" s="7"/>
      <c r="AB323" s="7"/>
      <c r="AC323" s="7"/>
      <c r="AD323" s="7"/>
      <c r="AE323" s="7"/>
      <c r="AF323" s="7"/>
      <c r="AG323" s="7"/>
      <c r="AH323" s="13">
        <f t="shared" si="11"/>
        <v>0</v>
      </c>
      <c r="AI323" s="7"/>
      <c r="AJ323" s="7"/>
      <c r="AK323" s="7">
        <v>1</v>
      </c>
      <c r="AL323" s="7"/>
      <c r="AM323" s="7"/>
      <c r="AN323" s="7"/>
      <c r="AO323" s="7"/>
      <c r="AP323" s="7"/>
      <c r="AQ323" s="7"/>
      <c r="AR323" s="7"/>
      <c r="AS323" s="7"/>
      <c r="AT323" s="7"/>
      <c r="AU323" s="7"/>
      <c r="AV323" s="7"/>
      <c r="AW323" s="7"/>
      <c r="AX323" s="7"/>
      <c r="AY323" s="7"/>
      <c r="AZ323" s="7"/>
    </row>
    <row r="324" spans="1:52" ht="85" customHeight="1" x14ac:dyDescent="0.35">
      <c r="A324" s="9">
        <v>323</v>
      </c>
      <c r="B324" s="7">
        <v>80111600</v>
      </c>
      <c r="C324" s="40" t="s">
        <v>729</v>
      </c>
      <c r="D324" s="7" t="s">
        <v>83</v>
      </c>
      <c r="E324" s="7" t="s">
        <v>19</v>
      </c>
      <c r="F324" s="7" t="s">
        <v>16</v>
      </c>
      <c r="G324" s="7" t="s">
        <v>84</v>
      </c>
      <c r="H324" s="7" t="s">
        <v>84</v>
      </c>
      <c r="I324" s="7">
        <v>9</v>
      </c>
      <c r="J324" s="7" t="s">
        <v>85</v>
      </c>
      <c r="K324" s="7" t="s">
        <v>3</v>
      </c>
      <c r="L324" s="7" t="s">
        <v>86</v>
      </c>
      <c r="M324" s="41">
        <v>56500000</v>
      </c>
      <c r="N324" s="12"/>
      <c r="O324" s="12"/>
      <c r="P324" s="12"/>
      <c r="Q324" s="12"/>
      <c r="R324" s="12"/>
      <c r="S324" s="12"/>
      <c r="T324" s="12"/>
      <c r="U324" s="7" t="s">
        <v>730</v>
      </c>
      <c r="V324" s="7"/>
      <c r="W324" s="7" t="str">
        <f t="shared" si="10"/>
        <v/>
      </c>
      <c r="X324" s="7"/>
      <c r="Y324" s="7"/>
      <c r="Z324" s="7"/>
      <c r="AA324" s="7"/>
      <c r="AB324" s="7"/>
      <c r="AC324" s="7"/>
      <c r="AD324" s="7"/>
      <c r="AE324" s="7"/>
      <c r="AF324" s="7"/>
      <c r="AG324" s="7"/>
      <c r="AH324" s="13">
        <f t="shared" si="11"/>
        <v>0</v>
      </c>
      <c r="AI324" s="7"/>
      <c r="AJ324" s="7"/>
      <c r="AK324" s="7">
        <v>1</v>
      </c>
      <c r="AL324" s="7"/>
      <c r="AM324" s="7"/>
      <c r="AN324" s="7"/>
      <c r="AO324" s="7"/>
      <c r="AP324" s="7"/>
      <c r="AQ324" s="7"/>
      <c r="AR324" s="7"/>
      <c r="AS324" s="7"/>
      <c r="AT324" s="7"/>
      <c r="AU324" s="7"/>
      <c r="AV324" s="7"/>
      <c r="AW324" s="7"/>
      <c r="AX324" s="7"/>
      <c r="AY324" s="7"/>
      <c r="AZ324" s="7"/>
    </row>
    <row r="325" spans="1:52" ht="85" customHeight="1" x14ac:dyDescent="0.35">
      <c r="A325" s="9">
        <v>324</v>
      </c>
      <c r="B325" s="7">
        <v>80111600</v>
      </c>
      <c r="C325" s="40" t="s">
        <v>731</v>
      </c>
      <c r="D325" s="7" t="s">
        <v>83</v>
      </c>
      <c r="E325" s="7" t="s">
        <v>19</v>
      </c>
      <c r="F325" s="7" t="s">
        <v>16</v>
      </c>
      <c r="G325" s="7" t="s">
        <v>84</v>
      </c>
      <c r="H325" s="7" t="s">
        <v>84</v>
      </c>
      <c r="I325" s="7">
        <v>9</v>
      </c>
      <c r="J325" s="7" t="s">
        <v>85</v>
      </c>
      <c r="K325" s="7" t="s">
        <v>3</v>
      </c>
      <c r="L325" s="7" t="s">
        <v>86</v>
      </c>
      <c r="M325" s="41">
        <v>101000000</v>
      </c>
      <c r="N325" s="12"/>
      <c r="O325" s="12"/>
      <c r="P325" s="12"/>
      <c r="Q325" s="12"/>
      <c r="R325" s="12"/>
      <c r="S325" s="12"/>
      <c r="T325" s="12"/>
      <c r="U325" s="7" t="s">
        <v>732</v>
      </c>
      <c r="V325" s="7"/>
      <c r="W325" s="7" t="str">
        <f t="shared" si="10"/>
        <v/>
      </c>
      <c r="X325" s="7"/>
      <c r="Y325" s="7"/>
      <c r="Z325" s="7"/>
      <c r="AA325" s="7"/>
      <c r="AB325" s="7"/>
      <c r="AC325" s="7"/>
      <c r="AD325" s="7"/>
      <c r="AE325" s="7"/>
      <c r="AF325" s="7"/>
      <c r="AG325" s="7"/>
      <c r="AH325" s="13">
        <f t="shared" si="11"/>
        <v>0</v>
      </c>
      <c r="AI325" s="7"/>
      <c r="AJ325" s="7"/>
      <c r="AK325" s="7">
        <v>1</v>
      </c>
      <c r="AL325" s="7"/>
      <c r="AM325" s="7"/>
      <c r="AN325" s="7"/>
      <c r="AO325" s="7"/>
      <c r="AP325" s="7"/>
      <c r="AQ325" s="7"/>
      <c r="AR325" s="7"/>
      <c r="AS325" s="7"/>
      <c r="AT325" s="7"/>
      <c r="AU325" s="7"/>
      <c r="AV325" s="7"/>
      <c r="AW325" s="7"/>
      <c r="AX325" s="7"/>
      <c r="AY325" s="7"/>
      <c r="AZ325" s="7"/>
    </row>
    <row r="326" spans="1:52" ht="85" customHeight="1" x14ac:dyDescent="0.35">
      <c r="A326" s="9">
        <v>325</v>
      </c>
      <c r="B326" s="7">
        <v>80111600</v>
      </c>
      <c r="C326" s="40" t="s">
        <v>733</v>
      </c>
      <c r="D326" s="7" t="s">
        <v>83</v>
      </c>
      <c r="E326" s="7" t="s">
        <v>19</v>
      </c>
      <c r="F326" s="7" t="s">
        <v>16</v>
      </c>
      <c r="G326" s="7" t="s">
        <v>84</v>
      </c>
      <c r="H326" s="7" t="s">
        <v>84</v>
      </c>
      <c r="I326" s="7">
        <v>11</v>
      </c>
      <c r="J326" s="7" t="s">
        <v>85</v>
      </c>
      <c r="K326" s="7" t="s">
        <v>3</v>
      </c>
      <c r="L326" s="7" t="s">
        <v>610</v>
      </c>
      <c r="M326" s="41">
        <v>138500000</v>
      </c>
      <c r="N326" s="12"/>
      <c r="O326" s="12"/>
      <c r="P326" s="12"/>
      <c r="Q326" s="12"/>
      <c r="R326" s="12"/>
      <c r="S326" s="12"/>
      <c r="T326" s="12"/>
      <c r="U326" s="7" t="s">
        <v>734</v>
      </c>
      <c r="V326" s="7"/>
      <c r="W326" s="7" t="str">
        <f t="shared" si="10"/>
        <v/>
      </c>
      <c r="X326" s="7"/>
      <c r="Y326" s="7"/>
      <c r="Z326" s="7"/>
      <c r="AA326" s="7"/>
      <c r="AB326" s="7"/>
      <c r="AC326" s="7"/>
      <c r="AD326" s="7"/>
      <c r="AE326" s="7"/>
      <c r="AF326" s="7"/>
      <c r="AG326" s="7"/>
      <c r="AH326" s="13">
        <f t="shared" si="11"/>
        <v>0</v>
      </c>
      <c r="AI326" s="7"/>
      <c r="AJ326" s="7"/>
      <c r="AK326" s="7">
        <v>1</v>
      </c>
      <c r="AL326" s="7"/>
      <c r="AM326" s="7"/>
      <c r="AN326" s="7"/>
      <c r="AO326" s="7"/>
      <c r="AP326" s="7"/>
      <c r="AQ326" s="7"/>
      <c r="AR326" s="7"/>
      <c r="AS326" s="7"/>
      <c r="AT326" s="7"/>
      <c r="AU326" s="7"/>
      <c r="AV326" s="7"/>
      <c r="AW326" s="7"/>
      <c r="AX326" s="7"/>
      <c r="AY326" s="7"/>
      <c r="AZ326" s="7"/>
    </row>
    <row r="327" spans="1:52" ht="85" customHeight="1" x14ac:dyDescent="0.35">
      <c r="A327" s="9">
        <v>326</v>
      </c>
      <c r="B327" s="7">
        <v>80111600</v>
      </c>
      <c r="C327" s="40" t="s">
        <v>735</v>
      </c>
      <c r="D327" s="7" t="s">
        <v>83</v>
      </c>
      <c r="E327" s="7" t="s">
        <v>19</v>
      </c>
      <c r="F327" s="7" t="s">
        <v>16</v>
      </c>
      <c r="G327" s="7" t="s">
        <v>84</v>
      </c>
      <c r="H327" s="7" t="s">
        <v>84</v>
      </c>
      <c r="I327" s="7">
        <v>11</v>
      </c>
      <c r="J327" s="7" t="s">
        <v>85</v>
      </c>
      <c r="K327" s="7" t="s">
        <v>3</v>
      </c>
      <c r="L327" s="7" t="s">
        <v>610</v>
      </c>
      <c r="M327" s="41">
        <v>127000000</v>
      </c>
      <c r="N327" s="12"/>
      <c r="O327" s="12"/>
      <c r="P327" s="12"/>
      <c r="Q327" s="12"/>
      <c r="R327" s="12"/>
      <c r="S327" s="12"/>
      <c r="T327" s="12"/>
      <c r="U327" s="7" t="s">
        <v>736</v>
      </c>
      <c r="V327" s="7"/>
      <c r="W327" s="7" t="str">
        <f t="shared" si="10"/>
        <v/>
      </c>
      <c r="X327" s="7"/>
      <c r="Y327" s="7"/>
      <c r="Z327" s="7"/>
      <c r="AA327" s="7"/>
      <c r="AB327" s="7"/>
      <c r="AC327" s="7"/>
      <c r="AD327" s="7"/>
      <c r="AE327" s="7"/>
      <c r="AF327" s="7"/>
      <c r="AG327" s="7"/>
      <c r="AH327" s="13">
        <f t="shared" si="11"/>
        <v>0</v>
      </c>
      <c r="AI327" s="7"/>
      <c r="AJ327" s="7"/>
      <c r="AK327" s="7">
        <v>1</v>
      </c>
      <c r="AL327" s="7"/>
      <c r="AM327" s="7"/>
      <c r="AN327" s="7"/>
      <c r="AO327" s="7"/>
      <c r="AP327" s="7"/>
      <c r="AQ327" s="7"/>
      <c r="AR327" s="7"/>
      <c r="AS327" s="7"/>
      <c r="AT327" s="7"/>
      <c r="AU327" s="7"/>
      <c r="AV327" s="7"/>
      <c r="AW327" s="7"/>
      <c r="AX327" s="7"/>
      <c r="AY327" s="7"/>
      <c r="AZ327" s="7"/>
    </row>
    <row r="328" spans="1:52" ht="85" customHeight="1" x14ac:dyDescent="0.35">
      <c r="A328" s="9">
        <v>327</v>
      </c>
      <c r="B328" s="7">
        <v>80111600</v>
      </c>
      <c r="C328" s="40" t="s">
        <v>737</v>
      </c>
      <c r="D328" s="7" t="s">
        <v>83</v>
      </c>
      <c r="E328" s="7" t="s">
        <v>19</v>
      </c>
      <c r="F328" s="7" t="s">
        <v>16</v>
      </c>
      <c r="G328" s="7" t="s">
        <v>84</v>
      </c>
      <c r="H328" s="7" t="s">
        <v>84</v>
      </c>
      <c r="I328" s="7">
        <v>11</v>
      </c>
      <c r="J328" s="7" t="s">
        <v>85</v>
      </c>
      <c r="K328" s="7" t="s">
        <v>3</v>
      </c>
      <c r="L328" s="7" t="s">
        <v>610</v>
      </c>
      <c r="M328" s="41">
        <v>127000000</v>
      </c>
      <c r="N328" s="12"/>
      <c r="O328" s="12"/>
      <c r="P328" s="12"/>
      <c r="Q328" s="12"/>
      <c r="R328" s="12"/>
      <c r="S328" s="12"/>
      <c r="T328" s="12"/>
      <c r="U328" s="7" t="s">
        <v>738</v>
      </c>
      <c r="V328" s="7"/>
      <c r="W328" s="7" t="str">
        <f t="shared" si="10"/>
        <v/>
      </c>
      <c r="X328" s="7"/>
      <c r="Y328" s="7"/>
      <c r="Z328" s="7"/>
      <c r="AA328" s="7"/>
      <c r="AB328" s="7"/>
      <c r="AC328" s="7"/>
      <c r="AD328" s="7"/>
      <c r="AE328" s="7"/>
      <c r="AF328" s="7"/>
      <c r="AG328" s="7"/>
      <c r="AH328" s="13">
        <f t="shared" si="11"/>
        <v>0</v>
      </c>
      <c r="AI328" s="7"/>
      <c r="AJ328" s="7"/>
      <c r="AK328" s="7">
        <v>1</v>
      </c>
      <c r="AL328" s="7"/>
      <c r="AM328" s="7"/>
      <c r="AN328" s="7"/>
      <c r="AO328" s="7"/>
      <c r="AP328" s="7"/>
      <c r="AQ328" s="7"/>
      <c r="AR328" s="7"/>
      <c r="AS328" s="7"/>
      <c r="AT328" s="7"/>
      <c r="AU328" s="7"/>
      <c r="AV328" s="7"/>
      <c r="AW328" s="7"/>
      <c r="AX328" s="7"/>
      <c r="AY328" s="7"/>
      <c r="AZ328" s="7"/>
    </row>
    <row r="329" spans="1:52" ht="85" customHeight="1" x14ac:dyDescent="0.35">
      <c r="A329" s="9">
        <v>328</v>
      </c>
      <c r="B329" s="7">
        <v>80111600</v>
      </c>
      <c r="C329" s="40" t="s">
        <v>739</v>
      </c>
      <c r="D329" s="7" t="s">
        <v>83</v>
      </c>
      <c r="E329" s="7" t="s">
        <v>19</v>
      </c>
      <c r="F329" s="7" t="s">
        <v>16</v>
      </c>
      <c r="G329" s="7" t="s">
        <v>84</v>
      </c>
      <c r="H329" s="7" t="s">
        <v>84</v>
      </c>
      <c r="I329" s="7">
        <v>9</v>
      </c>
      <c r="J329" s="7" t="s">
        <v>85</v>
      </c>
      <c r="K329" s="7" t="s">
        <v>3</v>
      </c>
      <c r="L329" s="7" t="s">
        <v>610</v>
      </c>
      <c r="M329" s="41">
        <v>47000000</v>
      </c>
      <c r="N329" s="12"/>
      <c r="O329" s="12"/>
      <c r="P329" s="12"/>
      <c r="Q329" s="12"/>
      <c r="R329" s="12"/>
      <c r="S329" s="12"/>
      <c r="T329" s="12"/>
      <c r="U329" s="7" t="s">
        <v>740</v>
      </c>
      <c r="V329" s="7"/>
      <c r="W329" s="7" t="str">
        <f t="shared" si="10"/>
        <v/>
      </c>
      <c r="X329" s="7"/>
      <c r="Y329" s="7"/>
      <c r="Z329" s="7"/>
      <c r="AA329" s="7"/>
      <c r="AB329" s="7"/>
      <c r="AC329" s="7"/>
      <c r="AD329" s="7"/>
      <c r="AE329" s="7"/>
      <c r="AF329" s="7"/>
      <c r="AG329" s="7"/>
      <c r="AH329" s="13">
        <f t="shared" si="11"/>
        <v>0</v>
      </c>
      <c r="AI329" s="7"/>
      <c r="AJ329" s="7"/>
      <c r="AK329" s="7">
        <v>1</v>
      </c>
      <c r="AL329" s="7"/>
      <c r="AM329" s="7"/>
      <c r="AN329" s="7"/>
      <c r="AO329" s="7"/>
      <c r="AP329" s="7"/>
      <c r="AQ329" s="7"/>
      <c r="AR329" s="7"/>
      <c r="AS329" s="7"/>
      <c r="AT329" s="7"/>
      <c r="AU329" s="7"/>
      <c r="AV329" s="7"/>
      <c r="AW329" s="7"/>
      <c r="AX329" s="7"/>
      <c r="AY329" s="7"/>
      <c r="AZ329" s="7"/>
    </row>
    <row r="330" spans="1:52" ht="85" customHeight="1" x14ac:dyDescent="0.35">
      <c r="A330" s="9">
        <v>329</v>
      </c>
      <c r="B330" s="7">
        <v>80111600</v>
      </c>
      <c r="C330" s="40" t="s">
        <v>741</v>
      </c>
      <c r="D330" s="7" t="s">
        <v>83</v>
      </c>
      <c r="E330" s="7" t="s">
        <v>19</v>
      </c>
      <c r="F330" s="7" t="s">
        <v>16</v>
      </c>
      <c r="G330" s="7" t="s">
        <v>84</v>
      </c>
      <c r="H330" s="7" t="s">
        <v>84</v>
      </c>
      <c r="I330" s="7">
        <v>9</v>
      </c>
      <c r="J330" s="7" t="s">
        <v>85</v>
      </c>
      <c r="K330" s="7" t="s">
        <v>3</v>
      </c>
      <c r="L330" s="7" t="s">
        <v>610</v>
      </c>
      <c r="M330" s="41">
        <v>40500000</v>
      </c>
      <c r="N330" s="12"/>
      <c r="O330" s="12"/>
      <c r="P330" s="12"/>
      <c r="Q330" s="12"/>
      <c r="R330" s="12"/>
      <c r="S330" s="12"/>
      <c r="T330" s="12"/>
      <c r="U330" s="7" t="s">
        <v>742</v>
      </c>
      <c r="V330" s="7"/>
      <c r="W330" s="7" t="str">
        <f t="shared" si="10"/>
        <v/>
      </c>
      <c r="X330" s="7"/>
      <c r="Y330" s="7"/>
      <c r="Z330" s="7"/>
      <c r="AA330" s="7"/>
      <c r="AB330" s="7"/>
      <c r="AC330" s="7"/>
      <c r="AD330" s="7"/>
      <c r="AE330" s="7"/>
      <c r="AF330" s="7"/>
      <c r="AG330" s="7"/>
      <c r="AH330" s="13">
        <f t="shared" si="11"/>
        <v>0</v>
      </c>
      <c r="AI330" s="7"/>
      <c r="AJ330" s="7"/>
      <c r="AK330" s="7">
        <v>1</v>
      </c>
      <c r="AL330" s="7"/>
      <c r="AM330" s="7"/>
      <c r="AN330" s="7"/>
      <c r="AO330" s="7"/>
      <c r="AP330" s="7"/>
      <c r="AQ330" s="7"/>
      <c r="AR330" s="7"/>
      <c r="AS330" s="7"/>
      <c r="AT330" s="7"/>
      <c r="AU330" s="7"/>
      <c r="AV330" s="7"/>
      <c r="AW330" s="7"/>
      <c r="AX330" s="7"/>
      <c r="AY330" s="7"/>
      <c r="AZ330" s="7"/>
    </row>
    <row r="331" spans="1:52" ht="85" customHeight="1" x14ac:dyDescent="0.35">
      <c r="A331" s="9">
        <v>330</v>
      </c>
      <c r="B331" s="7">
        <v>80111600</v>
      </c>
      <c r="C331" s="40" t="s">
        <v>743</v>
      </c>
      <c r="D331" s="7" t="s">
        <v>83</v>
      </c>
      <c r="E331" s="7" t="s">
        <v>19</v>
      </c>
      <c r="F331" s="7" t="s">
        <v>16</v>
      </c>
      <c r="G331" s="7" t="s">
        <v>84</v>
      </c>
      <c r="H331" s="7" t="s">
        <v>84</v>
      </c>
      <c r="I331" s="7">
        <v>11</v>
      </c>
      <c r="J331" s="7" t="s">
        <v>85</v>
      </c>
      <c r="K331" s="7" t="s">
        <v>3</v>
      </c>
      <c r="L331" s="7" t="s">
        <v>610</v>
      </c>
      <c r="M331" s="41">
        <v>138500000</v>
      </c>
      <c r="N331" s="12"/>
      <c r="O331" s="12"/>
      <c r="P331" s="12"/>
      <c r="Q331" s="12"/>
      <c r="R331" s="12"/>
      <c r="S331" s="12"/>
      <c r="T331" s="12"/>
      <c r="U331" s="7" t="s">
        <v>744</v>
      </c>
      <c r="V331" s="7"/>
      <c r="W331" s="7" t="str">
        <f t="shared" si="10"/>
        <v/>
      </c>
      <c r="X331" s="7"/>
      <c r="Y331" s="7"/>
      <c r="Z331" s="7"/>
      <c r="AA331" s="7"/>
      <c r="AB331" s="7"/>
      <c r="AC331" s="7"/>
      <c r="AD331" s="7"/>
      <c r="AE331" s="7"/>
      <c r="AF331" s="7"/>
      <c r="AG331" s="7"/>
      <c r="AH331" s="13">
        <f t="shared" si="11"/>
        <v>0</v>
      </c>
      <c r="AI331" s="7"/>
      <c r="AJ331" s="7"/>
      <c r="AK331" s="7">
        <v>1</v>
      </c>
      <c r="AL331" s="7"/>
      <c r="AM331" s="7"/>
      <c r="AN331" s="7"/>
      <c r="AO331" s="7"/>
      <c r="AP331" s="7"/>
      <c r="AQ331" s="7"/>
      <c r="AR331" s="7"/>
      <c r="AS331" s="7"/>
      <c r="AT331" s="7"/>
      <c r="AU331" s="7"/>
      <c r="AV331" s="7"/>
      <c r="AW331" s="7"/>
      <c r="AX331" s="7"/>
      <c r="AY331" s="7"/>
      <c r="AZ331" s="7"/>
    </row>
    <row r="332" spans="1:52" ht="85" customHeight="1" x14ac:dyDescent="0.35">
      <c r="A332" s="9">
        <v>331</v>
      </c>
      <c r="B332" s="7">
        <v>80111600</v>
      </c>
      <c r="C332" s="40" t="s">
        <v>745</v>
      </c>
      <c r="D332" s="7" t="s">
        <v>83</v>
      </c>
      <c r="E332" s="7" t="s">
        <v>19</v>
      </c>
      <c r="F332" s="7" t="s">
        <v>16</v>
      </c>
      <c r="G332" s="7" t="s">
        <v>84</v>
      </c>
      <c r="H332" s="7" t="s">
        <v>84</v>
      </c>
      <c r="I332" s="7">
        <v>11</v>
      </c>
      <c r="J332" s="7" t="s">
        <v>85</v>
      </c>
      <c r="K332" s="7" t="s">
        <v>3</v>
      </c>
      <c r="L332" s="7" t="s">
        <v>610</v>
      </c>
      <c r="M332" s="41">
        <v>115500000</v>
      </c>
      <c r="N332" s="12"/>
      <c r="O332" s="12"/>
      <c r="P332" s="12"/>
      <c r="Q332" s="12"/>
      <c r="R332" s="12"/>
      <c r="S332" s="12"/>
      <c r="T332" s="12"/>
      <c r="U332" s="7" t="s">
        <v>746</v>
      </c>
      <c r="V332" s="7"/>
      <c r="W332" s="7" t="str">
        <f t="shared" si="10"/>
        <v/>
      </c>
      <c r="X332" s="7"/>
      <c r="Y332" s="7"/>
      <c r="Z332" s="7"/>
      <c r="AA332" s="7"/>
      <c r="AB332" s="7"/>
      <c r="AC332" s="7"/>
      <c r="AD332" s="7"/>
      <c r="AE332" s="7"/>
      <c r="AF332" s="7"/>
      <c r="AG332" s="7"/>
      <c r="AH332" s="13">
        <f t="shared" si="11"/>
        <v>0</v>
      </c>
      <c r="AI332" s="7"/>
      <c r="AJ332" s="7"/>
      <c r="AK332" s="7">
        <v>1</v>
      </c>
      <c r="AL332" s="7"/>
      <c r="AM332" s="7"/>
      <c r="AN332" s="7"/>
      <c r="AO332" s="7"/>
      <c r="AP332" s="7"/>
      <c r="AQ332" s="7"/>
      <c r="AR332" s="7"/>
      <c r="AS332" s="7"/>
      <c r="AT332" s="7"/>
      <c r="AU332" s="7"/>
      <c r="AV332" s="7"/>
      <c r="AW332" s="7"/>
      <c r="AX332" s="7"/>
      <c r="AY332" s="7"/>
      <c r="AZ332" s="7"/>
    </row>
    <row r="333" spans="1:52" ht="85" customHeight="1" x14ac:dyDescent="0.35">
      <c r="A333" s="9">
        <v>332</v>
      </c>
      <c r="B333" s="7">
        <v>80111600</v>
      </c>
      <c r="C333" s="40" t="s">
        <v>747</v>
      </c>
      <c r="D333" s="7" t="s">
        <v>83</v>
      </c>
      <c r="E333" s="7" t="s">
        <v>19</v>
      </c>
      <c r="F333" s="7" t="s">
        <v>16</v>
      </c>
      <c r="G333" s="7" t="s">
        <v>84</v>
      </c>
      <c r="H333" s="7" t="s">
        <v>84</v>
      </c>
      <c r="I333" s="7">
        <v>9</v>
      </c>
      <c r="J333" s="7" t="s">
        <v>85</v>
      </c>
      <c r="K333" s="7" t="s">
        <v>3</v>
      </c>
      <c r="L333" s="7" t="s">
        <v>610</v>
      </c>
      <c r="M333" s="41">
        <v>81000000</v>
      </c>
      <c r="N333" s="12"/>
      <c r="O333" s="12"/>
      <c r="P333" s="12"/>
      <c r="Q333" s="12"/>
      <c r="R333" s="12"/>
      <c r="S333" s="12"/>
      <c r="T333" s="12"/>
      <c r="U333" s="7" t="s">
        <v>748</v>
      </c>
      <c r="V333" s="7"/>
      <c r="W333" s="7" t="str">
        <f t="shared" si="10"/>
        <v/>
      </c>
      <c r="X333" s="7"/>
      <c r="Y333" s="7"/>
      <c r="Z333" s="7"/>
      <c r="AA333" s="7"/>
      <c r="AB333" s="7"/>
      <c r="AC333" s="7"/>
      <c r="AD333" s="7"/>
      <c r="AE333" s="7"/>
      <c r="AF333" s="7"/>
      <c r="AG333" s="7"/>
      <c r="AH333" s="13">
        <f t="shared" si="11"/>
        <v>0</v>
      </c>
      <c r="AI333" s="7"/>
      <c r="AJ333" s="7"/>
      <c r="AK333" s="7">
        <v>1</v>
      </c>
      <c r="AL333" s="7"/>
      <c r="AM333" s="7"/>
      <c r="AN333" s="7"/>
      <c r="AO333" s="7"/>
      <c r="AP333" s="7"/>
      <c r="AQ333" s="7"/>
      <c r="AR333" s="7"/>
      <c r="AS333" s="7"/>
      <c r="AT333" s="7"/>
      <c r="AU333" s="7"/>
      <c r="AV333" s="7"/>
      <c r="AW333" s="7"/>
      <c r="AX333" s="7"/>
      <c r="AY333" s="7"/>
      <c r="AZ333" s="7"/>
    </row>
    <row r="334" spans="1:52" ht="85" customHeight="1" x14ac:dyDescent="0.35">
      <c r="A334" s="9">
        <v>333</v>
      </c>
      <c r="B334" s="7">
        <v>80111600</v>
      </c>
      <c r="C334" s="40" t="s">
        <v>749</v>
      </c>
      <c r="D334" s="7" t="s">
        <v>83</v>
      </c>
      <c r="E334" s="7" t="s">
        <v>19</v>
      </c>
      <c r="F334" s="7" t="s">
        <v>16</v>
      </c>
      <c r="G334" s="7" t="s">
        <v>84</v>
      </c>
      <c r="H334" s="7" t="s">
        <v>84</v>
      </c>
      <c r="I334" s="7">
        <v>9</v>
      </c>
      <c r="J334" s="7" t="s">
        <v>85</v>
      </c>
      <c r="K334" s="7" t="s">
        <v>3</v>
      </c>
      <c r="L334" s="7" t="s">
        <v>610</v>
      </c>
      <c r="M334" s="41">
        <v>104000000</v>
      </c>
      <c r="N334" s="12"/>
      <c r="O334" s="12"/>
      <c r="P334" s="12"/>
      <c r="Q334" s="12"/>
      <c r="R334" s="12"/>
      <c r="S334" s="12"/>
      <c r="T334" s="12"/>
      <c r="U334" s="7" t="s">
        <v>750</v>
      </c>
      <c r="V334" s="7"/>
      <c r="W334" s="7" t="str">
        <f t="shared" si="10"/>
        <v/>
      </c>
      <c r="X334" s="7"/>
      <c r="Y334" s="7"/>
      <c r="Z334" s="7"/>
      <c r="AA334" s="7"/>
      <c r="AB334" s="7"/>
      <c r="AC334" s="7"/>
      <c r="AD334" s="7"/>
      <c r="AE334" s="7"/>
      <c r="AF334" s="7"/>
      <c r="AG334" s="7"/>
      <c r="AH334" s="13">
        <f t="shared" si="11"/>
        <v>0</v>
      </c>
      <c r="AI334" s="7"/>
      <c r="AJ334" s="7"/>
      <c r="AK334" s="7">
        <v>1</v>
      </c>
      <c r="AL334" s="7"/>
      <c r="AM334" s="7"/>
      <c r="AN334" s="7"/>
      <c r="AO334" s="7"/>
      <c r="AP334" s="7"/>
      <c r="AQ334" s="7"/>
      <c r="AR334" s="7"/>
      <c r="AS334" s="7"/>
      <c r="AT334" s="7"/>
      <c r="AU334" s="7"/>
      <c r="AV334" s="7"/>
      <c r="AW334" s="7"/>
      <c r="AX334" s="7"/>
      <c r="AY334" s="7"/>
      <c r="AZ334" s="7"/>
    </row>
    <row r="335" spans="1:52" ht="85" customHeight="1" x14ac:dyDescent="0.35">
      <c r="A335" s="9">
        <v>334</v>
      </c>
      <c r="B335" s="7">
        <v>80111600</v>
      </c>
      <c r="C335" s="40" t="s">
        <v>751</v>
      </c>
      <c r="D335" s="7" t="s">
        <v>83</v>
      </c>
      <c r="E335" s="7" t="s">
        <v>19</v>
      </c>
      <c r="F335" s="7" t="s">
        <v>16</v>
      </c>
      <c r="G335" s="7" t="s">
        <v>84</v>
      </c>
      <c r="H335" s="7" t="s">
        <v>84</v>
      </c>
      <c r="I335" s="7">
        <v>9</v>
      </c>
      <c r="J335" s="7" t="s">
        <v>85</v>
      </c>
      <c r="K335" s="7" t="s">
        <v>3</v>
      </c>
      <c r="L335" s="7" t="s">
        <v>610</v>
      </c>
      <c r="M335" s="41">
        <v>90000000</v>
      </c>
      <c r="N335" s="12"/>
      <c r="O335" s="12"/>
      <c r="P335" s="12"/>
      <c r="Q335" s="12"/>
      <c r="R335" s="12"/>
      <c r="S335" s="12"/>
      <c r="T335" s="12"/>
      <c r="U335" s="7" t="s">
        <v>752</v>
      </c>
      <c r="V335" s="7"/>
      <c r="W335" s="7" t="str">
        <f t="shared" si="10"/>
        <v/>
      </c>
      <c r="X335" s="7"/>
      <c r="Y335" s="7"/>
      <c r="Z335" s="7"/>
      <c r="AA335" s="7"/>
      <c r="AB335" s="7"/>
      <c r="AC335" s="7"/>
      <c r="AD335" s="7"/>
      <c r="AE335" s="7"/>
      <c r="AF335" s="7"/>
      <c r="AG335" s="7"/>
      <c r="AH335" s="13">
        <f t="shared" si="11"/>
        <v>0</v>
      </c>
      <c r="AI335" s="7"/>
      <c r="AJ335" s="7"/>
      <c r="AK335" s="7">
        <v>1</v>
      </c>
      <c r="AL335" s="7"/>
      <c r="AM335" s="7"/>
      <c r="AN335" s="7"/>
      <c r="AO335" s="7"/>
      <c r="AP335" s="7"/>
      <c r="AQ335" s="7"/>
      <c r="AR335" s="7"/>
      <c r="AS335" s="7"/>
      <c r="AT335" s="7"/>
      <c r="AU335" s="7"/>
      <c r="AV335" s="7"/>
      <c r="AW335" s="7"/>
      <c r="AX335" s="7"/>
      <c r="AY335" s="7"/>
      <c r="AZ335" s="7"/>
    </row>
    <row r="336" spans="1:52" ht="85" customHeight="1" x14ac:dyDescent="0.35">
      <c r="A336" s="9">
        <v>335</v>
      </c>
      <c r="B336" s="7">
        <v>80111600</v>
      </c>
      <c r="C336" s="40" t="s">
        <v>753</v>
      </c>
      <c r="D336" s="7" t="s">
        <v>83</v>
      </c>
      <c r="E336" s="7" t="s">
        <v>19</v>
      </c>
      <c r="F336" s="7" t="s">
        <v>16</v>
      </c>
      <c r="G336" s="7" t="s">
        <v>84</v>
      </c>
      <c r="H336" s="7" t="s">
        <v>84</v>
      </c>
      <c r="I336" s="7">
        <v>9</v>
      </c>
      <c r="J336" s="7" t="s">
        <v>85</v>
      </c>
      <c r="K336" s="7" t="s">
        <v>3</v>
      </c>
      <c r="L336" s="7" t="s">
        <v>610</v>
      </c>
      <c r="M336" s="41">
        <v>90000000</v>
      </c>
      <c r="N336" s="12"/>
      <c r="O336" s="12"/>
      <c r="P336" s="12"/>
      <c r="Q336" s="12"/>
      <c r="R336" s="12"/>
      <c r="S336" s="12"/>
      <c r="T336" s="12"/>
      <c r="U336" s="7" t="s">
        <v>754</v>
      </c>
      <c r="V336" s="7"/>
      <c r="W336" s="7" t="str">
        <f t="shared" si="10"/>
        <v/>
      </c>
      <c r="X336" s="7"/>
      <c r="Y336" s="7"/>
      <c r="Z336" s="7"/>
      <c r="AA336" s="7"/>
      <c r="AB336" s="7"/>
      <c r="AC336" s="7"/>
      <c r="AD336" s="7"/>
      <c r="AE336" s="7"/>
      <c r="AF336" s="7"/>
      <c r="AG336" s="7"/>
      <c r="AH336" s="13">
        <f t="shared" si="11"/>
        <v>0</v>
      </c>
      <c r="AI336" s="7"/>
      <c r="AJ336" s="7"/>
      <c r="AK336" s="7">
        <v>1</v>
      </c>
      <c r="AL336" s="7"/>
      <c r="AM336" s="7"/>
      <c r="AN336" s="7"/>
      <c r="AO336" s="7"/>
      <c r="AP336" s="7"/>
      <c r="AQ336" s="7"/>
      <c r="AR336" s="7"/>
      <c r="AS336" s="7"/>
      <c r="AT336" s="7"/>
      <c r="AU336" s="7"/>
      <c r="AV336" s="7"/>
      <c r="AW336" s="7"/>
      <c r="AX336" s="7"/>
      <c r="AY336" s="7"/>
      <c r="AZ336" s="7"/>
    </row>
    <row r="337" spans="1:52" ht="85" customHeight="1" x14ac:dyDescent="0.35">
      <c r="A337" s="9">
        <v>336</v>
      </c>
      <c r="B337" s="7">
        <v>80111600</v>
      </c>
      <c r="C337" s="40" t="s">
        <v>755</v>
      </c>
      <c r="D337" s="7" t="s">
        <v>83</v>
      </c>
      <c r="E337" s="7" t="s">
        <v>19</v>
      </c>
      <c r="F337" s="7" t="s">
        <v>16</v>
      </c>
      <c r="G337" s="7" t="s">
        <v>84</v>
      </c>
      <c r="H337" s="7" t="s">
        <v>84</v>
      </c>
      <c r="I337" s="7">
        <v>9</v>
      </c>
      <c r="J337" s="7" t="s">
        <v>85</v>
      </c>
      <c r="K337" s="7" t="s">
        <v>3</v>
      </c>
      <c r="L337" s="7" t="s">
        <v>610</v>
      </c>
      <c r="M337" s="41">
        <v>47000000</v>
      </c>
      <c r="N337" s="12"/>
      <c r="O337" s="12"/>
      <c r="P337" s="12"/>
      <c r="Q337" s="12"/>
      <c r="R337" s="12"/>
      <c r="S337" s="12"/>
      <c r="T337" s="12"/>
      <c r="U337" s="7" t="s">
        <v>756</v>
      </c>
      <c r="V337" s="7"/>
      <c r="W337" s="7" t="str">
        <f t="shared" si="10"/>
        <v/>
      </c>
      <c r="X337" s="7"/>
      <c r="Y337" s="7"/>
      <c r="Z337" s="7"/>
      <c r="AA337" s="7"/>
      <c r="AB337" s="7"/>
      <c r="AC337" s="7"/>
      <c r="AD337" s="7"/>
      <c r="AE337" s="7"/>
      <c r="AF337" s="7"/>
      <c r="AG337" s="7"/>
      <c r="AH337" s="13">
        <f t="shared" si="11"/>
        <v>0</v>
      </c>
      <c r="AI337" s="7"/>
      <c r="AJ337" s="7"/>
      <c r="AK337" s="7">
        <v>1</v>
      </c>
      <c r="AL337" s="7"/>
      <c r="AM337" s="7"/>
      <c r="AN337" s="7"/>
      <c r="AO337" s="7"/>
      <c r="AP337" s="7"/>
      <c r="AQ337" s="7"/>
      <c r="AR337" s="7"/>
      <c r="AS337" s="7"/>
      <c r="AT337" s="7"/>
      <c r="AU337" s="7"/>
      <c r="AV337" s="7"/>
      <c r="AW337" s="7"/>
      <c r="AX337" s="7"/>
      <c r="AY337" s="7"/>
      <c r="AZ337" s="7"/>
    </row>
    <row r="338" spans="1:52" ht="85" customHeight="1" x14ac:dyDescent="0.35">
      <c r="A338" s="9">
        <v>337</v>
      </c>
      <c r="B338" s="7">
        <v>80111600</v>
      </c>
      <c r="C338" s="40" t="s">
        <v>757</v>
      </c>
      <c r="D338" s="7" t="s">
        <v>83</v>
      </c>
      <c r="E338" s="7" t="s">
        <v>19</v>
      </c>
      <c r="F338" s="7" t="s">
        <v>16</v>
      </c>
      <c r="G338" s="7" t="s">
        <v>84</v>
      </c>
      <c r="H338" s="7" t="s">
        <v>84</v>
      </c>
      <c r="I338" s="7">
        <v>11</v>
      </c>
      <c r="J338" s="7" t="s">
        <v>85</v>
      </c>
      <c r="K338" s="7" t="s">
        <v>3</v>
      </c>
      <c r="L338" s="7" t="s">
        <v>610</v>
      </c>
      <c r="M338" s="41">
        <v>86500000</v>
      </c>
      <c r="N338" s="12"/>
      <c r="O338" s="12"/>
      <c r="P338" s="12"/>
      <c r="Q338" s="12"/>
      <c r="R338" s="12"/>
      <c r="S338" s="12"/>
      <c r="T338" s="12"/>
      <c r="U338" s="7" t="s">
        <v>758</v>
      </c>
      <c r="V338" s="7"/>
      <c r="W338" s="7" t="str">
        <f t="shared" si="10"/>
        <v/>
      </c>
      <c r="X338" s="7"/>
      <c r="Y338" s="7"/>
      <c r="Z338" s="7"/>
      <c r="AA338" s="7"/>
      <c r="AB338" s="7"/>
      <c r="AC338" s="7"/>
      <c r="AD338" s="7"/>
      <c r="AE338" s="7"/>
      <c r="AF338" s="7"/>
      <c r="AG338" s="7"/>
      <c r="AH338" s="13">
        <f t="shared" si="11"/>
        <v>0</v>
      </c>
      <c r="AI338" s="7"/>
      <c r="AJ338" s="7"/>
      <c r="AK338" s="7">
        <v>1</v>
      </c>
      <c r="AL338" s="7"/>
      <c r="AM338" s="7"/>
      <c r="AN338" s="7"/>
      <c r="AO338" s="7"/>
      <c r="AP338" s="7"/>
      <c r="AQ338" s="7"/>
      <c r="AR338" s="7"/>
      <c r="AS338" s="7"/>
      <c r="AT338" s="7"/>
      <c r="AU338" s="7"/>
      <c r="AV338" s="7"/>
      <c r="AW338" s="7"/>
      <c r="AX338" s="7"/>
      <c r="AY338" s="7"/>
      <c r="AZ338" s="7"/>
    </row>
    <row r="339" spans="1:52" ht="85" customHeight="1" x14ac:dyDescent="0.35">
      <c r="A339" s="9">
        <v>338</v>
      </c>
      <c r="B339" s="7">
        <v>80111600</v>
      </c>
      <c r="C339" s="40" t="s">
        <v>759</v>
      </c>
      <c r="D339" s="7" t="s">
        <v>83</v>
      </c>
      <c r="E339" s="7" t="s">
        <v>19</v>
      </c>
      <c r="F339" s="7" t="s">
        <v>16</v>
      </c>
      <c r="G339" s="7" t="s">
        <v>84</v>
      </c>
      <c r="H339" s="7" t="s">
        <v>84</v>
      </c>
      <c r="I339" s="7">
        <v>11</v>
      </c>
      <c r="J339" s="7" t="s">
        <v>85</v>
      </c>
      <c r="K339" s="7" t="s">
        <v>3</v>
      </c>
      <c r="L339" s="7" t="s">
        <v>610</v>
      </c>
      <c r="M339" s="41">
        <v>86500000</v>
      </c>
      <c r="N339" s="12"/>
      <c r="O339" s="12"/>
      <c r="P339" s="12"/>
      <c r="Q339" s="12"/>
      <c r="R339" s="12"/>
      <c r="S339" s="12"/>
      <c r="T339" s="12"/>
      <c r="U339" s="7" t="s">
        <v>760</v>
      </c>
      <c r="V339" s="7"/>
      <c r="W339" s="7" t="str">
        <f t="shared" si="10"/>
        <v/>
      </c>
      <c r="X339" s="7"/>
      <c r="Y339" s="7"/>
      <c r="Z339" s="7"/>
      <c r="AA339" s="7"/>
      <c r="AB339" s="7"/>
      <c r="AC339" s="7"/>
      <c r="AD339" s="7"/>
      <c r="AE339" s="7"/>
      <c r="AF339" s="7"/>
      <c r="AG339" s="7"/>
      <c r="AH339" s="13">
        <f t="shared" si="11"/>
        <v>0</v>
      </c>
      <c r="AI339" s="7"/>
      <c r="AJ339" s="7"/>
      <c r="AK339" s="7">
        <v>1</v>
      </c>
      <c r="AL339" s="7"/>
      <c r="AM339" s="7"/>
      <c r="AN339" s="7"/>
      <c r="AO339" s="7"/>
      <c r="AP339" s="7"/>
      <c r="AQ339" s="7"/>
      <c r="AR339" s="7"/>
      <c r="AS339" s="7"/>
      <c r="AT339" s="7"/>
      <c r="AU339" s="7"/>
      <c r="AV339" s="7"/>
      <c r="AW339" s="7"/>
      <c r="AX339" s="7"/>
      <c r="AY339" s="7"/>
      <c r="AZ339" s="7"/>
    </row>
    <row r="340" spans="1:52" ht="85" customHeight="1" x14ac:dyDescent="0.35">
      <c r="A340" s="9">
        <v>339</v>
      </c>
      <c r="B340" s="7">
        <v>80111600</v>
      </c>
      <c r="C340" s="40" t="s">
        <v>761</v>
      </c>
      <c r="D340" s="7" t="s">
        <v>83</v>
      </c>
      <c r="E340" s="7" t="s">
        <v>19</v>
      </c>
      <c r="F340" s="7" t="s">
        <v>16</v>
      </c>
      <c r="G340" s="7" t="s">
        <v>84</v>
      </c>
      <c r="H340" s="7" t="s">
        <v>84</v>
      </c>
      <c r="I340" s="7">
        <v>11</v>
      </c>
      <c r="J340" s="7" t="s">
        <v>85</v>
      </c>
      <c r="K340" s="7" t="s">
        <v>3</v>
      </c>
      <c r="L340" s="7" t="s">
        <v>610</v>
      </c>
      <c r="M340" s="41">
        <v>75000000</v>
      </c>
      <c r="N340" s="12"/>
      <c r="O340" s="12"/>
      <c r="P340" s="12"/>
      <c r="Q340" s="12"/>
      <c r="R340" s="12"/>
      <c r="S340" s="12"/>
      <c r="T340" s="12"/>
      <c r="U340" s="7" t="s">
        <v>762</v>
      </c>
      <c r="V340" s="7"/>
      <c r="W340" s="7" t="str">
        <f t="shared" si="10"/>
        <v/>
      </c>
      <c r="X340" s="7"/>
      <c r="Y340" s="7"/>
      <c r="Z340" s="7"/>
      <c r="AA340" s="7"/>
      <c r="AB340" s="7"/>
      <c r="AC340" s="7"/>
      <c r="AD340" s="7"/>
      <c r="AE340" s="7"/>
      <c r="AF340" s="7"/>
      <c r="AG340" s="7"/>
      <c r="AH340" s="13">
        <f t="shared" si="11"/>
        <v>0</v>
      </c>
      <c r="AI340" s="7"/>
      <c r="AJ340" s="7"/>
      <c r="AK340" s="7">
        <v>1</v>
      </c>
      <c r="AL340" s="7"/>
      <c r="AM340" s="7"/>
      <c r="AN340" s="7"/>
      <c r="AO340" s="7"/>
      <c r="AP340" s="7"/>
      <c r="AQ340" s="7"/>
      <c r="AR340" s="7"/>
      <c r="AS340" s="7"/>
      <c r="AT340" s="7"/>
      <c r="AU340" s="7"/>
      <c r="AV340" s="7"/>
      <c r="AW340" s="7"/>
      <c r="AX340" s="7"/>
      <c r="AY340" s="7"/>
      <c r="AZ340" s="7"/>
    </row>
    <row r="341" spans="1:52" ht="85" customHeight="1" x14ac:dyDescent="0.35">
      <c r="A341" s="9">
        <v>340</v>
      </c>
      <c r="B341" s="7">
        <v>80111600</v>
      </c>
      <c r="C341" s="40" t="s">
        <v>763</v>
      </c>
      <c r="D341" s="7" t="s">
        <v>83</v>
      </c>
      <c r="E341" s="7" t="s">
        <v>19</v>
      </c>
      <c r="F341" s="7" t="s">
        <v>16</v>
      </c>
      <c r="G341" s="7" t="s">
        <v>84</v>
      </c>
      <c r="H341" s="7" t="s">
        <v>84</v>
      </c>
      <c r="I341" s="7">
        <v>9</v>
      </c>
      <c r="J341" s="7" t="s">
        <v>85</v>
      </c>
      <c r="K341" s="7" t="s">
        <v>3</v>
      </c>
      <c r="L341" s="7" t="s">
        <v>610</v>
      </c>
      <c r="M341" s="41">
        <v>40500000</v>
      </c>
      <c r="N341" s="12"/>
      <c r="O341" s="12"/>
      <c r="P341" s="12"/>
      <c r="Q341" s="12"/>
      <c r="R341" s="12"/>
      <c r="S341" s="12"/>
      <c r="T341" s="12"/>
      <c r="U341" s="7" t="s">
        <v>764</v>
      </c>
      <c r="V341" s="7"/>
      <c r="W341" s="7" t="str">
        <f t="shared" si="10"/>
        <v/>
      </c>
      <c r="X341" s="7"/>
      <c r="Y341" s="7"/>
      <c r="Z341" s="7"/>
      <c r="AA341" s="7"/>
      <c r="AB341" s="7"/>
      <c r="AC341" s="7"/>
      <c r="AD341" s="7"/>
      <c r="AE341" s="7"/>
      <c r="AF341" s="7"/>
      <c r="AG341" s="7"/>
      <c r="AH341" s="13">
        <f t="shared" si="11"/>
        <v>0</v>
      </c>
      <c r="AI341" s="7"/>
      <c r="AJ341" s="7"/>
      <c r="AK341" s="7">
        <v>1</v>
      </c>
      <c r="AL341" s="7"/>
      <c r="AM341" s="7"/>
      <c r="AN341" s="7"/>
      <c r="AO341" s="7"/>
      <c r="AP341" s="7"/>
      <c r="AQ341" s="7"/>
      <c r="AR341" s="7"/>
      <c r="AS341" s="7"/>
      <c r="AT341" s="7"/>
      <c r="AU341" s="7"/>
      <c r="AV341" s="7"/>
      <c r="AW341" s="7"/>
      <c r="AX341" s="7"/>
      <c r="AY341" s="7"/>
      <c r="AZ341" s="7"/>
    </row>
    <row r="342" spans="1:52" ht="85" customHeight="1" x14ac:dyDescent="0.35">
      <c r="A342" s="9">
        <v>341</v>
      </c>
      <c r="B342" s="7">
        <v>80111600</v>
      </c>
      <c r="C342" s="40" t="s">
        <v>765</v>
      </c>
      <c r="D342" s="7" t="s">
        <v>83</v>
      </c>
      <c r="E342" s="7" t="s">
        <v>19</v>
      </c>
      <c r="F342" s="7" t="s">
        <v>16</v>
      </c>
      <c r="G342" s="7" t="s">
        <v>84</v>
      </c>
      <c r="H342" s="7" t="s">
        <v>84</v>
      </c>
      <c r="I342" s="7">
        <v>9</v>
      </c>
      <c r="J342" s="7" t="s">
        <v>85</v>
      </c>
      <c r="K342" s="7" t="s">
        <v>3</v>
      </c>
      <c r="L342" s="7" t="s">
        <v>610</v>
      </c>
      <c r="M342" s="41">
        <v>47000000</v>
      </c>
      <c r="N342" s="12"/>
      <c r="O342" s="12"/>
      <c r="P342" s="12"/>
      <c r="Q342" s="12"/>
      <c r="R342" s="12"/>
      <c r="S342" s="12"/>
      <c r="T342" s="12"/>
      <c r="U342" s="7" t="s">
        <v>766</v>
      </c>
      <c r="V342" s="7"/>
      <c r="W342" s="7" t="str">
        <f t="shared" si="10"/>
        <v/>
      </c>
      <c r="X342" s="7"/>
      <c r="Y342" s="7"/>
      <c r="Z342" s="7"/>
      <c r="AA342" s="7"/>
      <c r="AB342" s="7"/>
      <c r="AC342" s="7"/>
      <c r="AD342" s="7"/>
      <c r="AE342" s="7"/>
      <c r="AF342" s="7"/>
      <c r="AG342" s="7"/>
      <c r="AH342" s="13">
        <f t="shared" si="11"/>
        <v>0</v>
      </c>
      <c r="AI342" s="7"/>
      <c r="AJ342" s="7"/>
      <c r="AK342" s="7">
        <v>1</v>
      </c>
      <c r="AL342" s="7"/>
      <c r="AM342" s="7"/>
      <c r="AN342" s="7"/>
      <c r="AO342" s="7"/>
      <c r="AP342" s="7"/>
      <c r="AQ342" s="7"/>
      <c r="AR342" s="7"/>
      <c r="AS342" s="7"/>
      <c r="AT342" s="7"/>
      <c r="AU342" s="7"/>
      <c r="AV342" s="7"/>
      <c r="AW342" s="7"/>
      <c r="AX342" s="7"/>
      <c r="AY342" s="7"/>
      <c r="AZ342" s="7"/>
    </row>
    <row r="343" spans="1:52" ht="85" customHeight="1" x14ac:dyDescent="0.35">
      <c r="A343" s="9">
        <v>342</v>
      </c>
      <c r="B343" s="7">
        <v>80111600</v>
      </c>
      <c r="C343" s="40" t="s">
        <v>767</v>
      </c>
      <c r="D343" s="7" t="s">
        <v>83</v>
      </c>
      <c r="E343" s="7" t="s">
        <v>19</v>
      </c>
      <c r="F343" s="7" t="s">
        <v>16</v>
      </c>
      <c r="G343" s="7" t="s">
        <v>84</v>
      </c>
      <c r="H343" s="7" t="s">
        <v>84</v>
      </c>
      <c r="I343" s="7">
        <v>7</v>
      </c>
      <c r="J343" s="7" t="s">
        <v>85</v>
      </c>
      <c r="K343" s="7" t="s">
        <v>3</v>
      </c>
      <c r="L343" s="7" t="s">
        <v>768</v>
      </c>
      <c r="M343" s="41">
        <v>40500000</v>
      </c>
      <c r="N343" s="12"/>
      <c r="O343" s="12"/>
      <c r="P343" s="12"/>
      <c r="Q343" s="12"/>
      <c r="R343" s="12"/>
      <c r="S343" s="12"/>
      <c r="T343" s="12"/>
      <c r="U343" s="7" t="s">
        <v>769</v>
      </c>
      <c r="V343" s="7"/>
      <c r="W343" s="7" t="str">
        <f t="shared" si="10"/>
        <v/>
      </c>
      <c r="X343" s="7"/>
      <c r="Y343" s="7"/>
      <c r="Z343" s="7"/>
      <c r="AA343" s="7"/>
      <c r="AB343" s="7"/>
      <c r="AC343" s="7"/>
      <c r="AD343" s="7"/>
      <c r="AE343" s="7"/>
      <c r="AF343" s="7"/>
      <c r="AG343" s="7"/>
      <c r="AH343" s="13">
        <f t="shared" si="11"/>
        <v>0</v>
      </c>
      <c r="AI343" s="7"/>
      <c r="AJ343" s="7"/>
      <c r="AK343" s="7">
        <v>1</v>
      </c>
      <c r="AL343" s="7"/>
      <c r="AM343" s="7"/>
      <c r="AN343" s="7"/>
      <c r="AO343" s="7" t="s">
        <v>267</v>
      </c>
      <c r="AP343" s="7"/>
      <c r="AQ343" s="7"/>
      <c r="AR343" s="7"/>
      <c r="AS343" s="7"/>
      <c r="AT343" s="7"/>
      <c r="AU343" s="7"/>
      <c r="AV343" s="7"/>
      <c r="AW343" s="7"/>
      <c r="AX343" s="7"/>
      <c r="AY343" s="7"/>
      <c r="AZ343" s="7"/>
    </row>
    <row r="344" spans="1:52" ht="85" customHeight="1" x14ac:dyDescent="0.35">
      <c r="A344" s="9">
        <v>343</v>
      </c>
      <c r="B344" s="7">
        <v>80111600</v>
      </c>
      <c r="C344" s="40" t="s">
        <v>770</v>
      </c>
      <c r="D344" s="7" t="s">
        <v>83</v>
      </c>
      <c r="E344" s="7" t="s">
        <v>19</v>
      </c>
      <c r="F344" s="7" t="s">
        <v>16</v>
      </c>
      <c r="G344" s="7" t="s">
        <v>84</v>
      </c>
      <c r="H344" s="7" t="s">
        <v>84</v>
      </c>
      <c r="I344" s="7">
        <v>9</v>
      </c>
      <c r="J344" s="7" t="s">
        <v>85</v>
      </c>
      <c r="K344" s="7" t="s">
        <v>3</v>
      </c>
      <c r="L344" s="7" t="s">
        <v>610</v>
      </c>
      <c r="M344" s="41">
        <v>87500000</v>
      </c>
      <c r="N344" s="12"/>
      <c r="O344" s="12"/>
      <c r="P344" s="12"/>
      <c r="Q344" s="12"/>
      <c r="R344" s="12"/>
      <c r="S344" s="12"/>
      <c r="T344" s="12"/>
      <c r="U344" s="7" t="s">
        <v>771</v>
      </c>
      <c r="V344" s="7"/>
      <c r="W344" s="7" t="str">
        <f t="shared" si="10"/>
        <v/>
      </c>
      <c r="X344" s="7"/>
      <c r="Y344" s="7"/>
      <c r="Z344" s="7"/>
      <c r="AA344" s="7"/>
      <c r="AB344" s="7"/>
      <c r="AC344" s="7"/>
      <c r="AD344" s="7"/>
      <c r="AE344" s="7"/>
      <c r="AF344" s="7"/>
      <c r="AG344" s="7"/>
      <c r="AH344" s="13">
        <f t="shared" si="11"/>
        <v>0</v>
      </c>
      <c r="AI344" s="7"/>
      <c r="AJ344" s="7"/>
      <c r="AK344" s="7">
        <v>1</v>
      </c>
      <c r="AL344" s="7"/>
      <c r="AM344" s="7"/>
      <c r="AN344" s="7"/>
      <c r="AO344" s="7"/>
      <c r="AP344" s="7"/>
      <c r="AQ344" s="7"/>
      <c r="AR344" s="7"/>
      <c r="AS344" s="7"/>
      <c r="AT344" s="7"/>
      <c r="AU344" s="7"/>
      <c r="AV344" s="7"/>
      <c r="AW344" s="7"/>
      <c r="AX344" s="7"/>
      <c r="AY344" s="7"/>
      <c r="AZ344" s="7"/>
    </row>
    <row r="345" spans="1:52" ht="85" customHeight="1" x14ac:dyDescent="0.35">
      <c r="A345" s="9">
        <v>344</v>
      </c>
      <c r="B345" s="7">
        <v>80111600</v>
      </c>
      <c r="C345" s="40" t="s">
        <v>772</v>
      </c>
      <c r="D345" s="7" t="s">
        <v>83</v>
      </c>
      <c r="E345" s="7" t="s">
        <v>19</v>
      </c>
      <c r="F345" s="7" t="s">
        <v>16</v>
      </c>
      <c r="G345" s="7" t="s">
        <v>84</v>
      </c>
      <c r="H345" s="7" t="s">
        <v>84</v>
      </c>
      <c r="I345" s="7">
        <v>9</v>
      </c>
      <c r="J345" s="7" t="s">
        <v>85</v>
      </c>
      <c r="K345" s="7" t="s">
        <v>3</v>
      </c>
      <c r="L345" s="7" t="s">
        <v>773</v>
      </c>
      <c r="M345" s="41">
        <v>87500000</v>
      </c>
      <c r="N345" s="12"/>
      <c r="O345" s="12"/>
      <c r="P345" s="12"/>
      <c r="Q345" s="12"/>
      <c r="R345" s="12"/>
      <c r="S345" s="12"/>
      <c r="T345" s="12"/>
      <c r="U345" s="14" t="s">
        <v>774</v>
      </c>
      <c r="V345" s="7"/>
      <c r="W345" s="7" t="str">
        <f t="shared" si="10"/>
        <v/>
      </c>
      <c r="X345" s="7"/>
      <c r="Y345" s="7"/>
      <c r="Z345" s="7"/>
      <c r="AA345" s="7"/>
      <c r="AB345" s="7"/>
      <c r="AC345" s="7"/>
      <c r="AD345" s="7"/>
      <c r="AE345" s="7"/>
      <c r="AF345" s="7"/>
      <c r="AG345" s="7"/>
      <c r="AH345" s="13">
        <f t="shared" si="11"/>
        <v>0</v>
      </c>
      <c r="AI345" s="7"/>
      <c r="AJ345" s="7"/>
      <c r="AK345" s="7">
        <v>1</v>
      </c>
      <c r="AL345" s="7"/>
      <c r="AM345" s="7"/>
      <c r="AN345" s="7"/>
      <c r="AO345" s="7"/>
      <c r="AP345" s="7"/>
      <c r="AQ345" s="7"/>
      <c r="AR345" s="7"/>
      <c r="AS345" s="7"/>
      <c r="AT345" s="7"/>
      <c r="AU345" s="7"/>
      <c r="AV345" s="7"/>
      <c r="AW345" s="7"/>
      <c r="AX345" s="7"/>
      <c r="AY345" s="7"/>
      <c r="AZ345" s="7"/>
    </row>
    <row r="346" spans="1:52" ht="85" customHeight="1" x14ac:dyDescent="0.35">
      <c r="A346" s="9">
        <v>345</v>
      </c>
      <c r="B346" s="7">
        <v>80111600</v>
      </c>
      <c r="C346" s="40" t="s">
        <v>775</v>
      </c>
      <c r="D346" s="7" t="s">
        <v>83</v>
      </c>
      <c r="E346" s="7" t="s">
        <v>19</v>
      </c>
      <c r="F346" s="7" t="s">
        <v>16</v>
      </c>
      <c r="G346" s="7" t="s">
        <v>84</v>
      </c>
      <c r="H346" s="7" t="s">
        <v>84</v>
      </c>
      <c r="I346" s="7">
        <v>9</v>
      </c>
      <c r="J346" s="7" t="s">
        <v>85</v>
      </c>
      <c r="K346" s="7" t="s">
        <v>3</v>
      </c>
      <c r="L346" s="7" t="s">
        <v>768</v>
      </c>
      <c r="M346" s="41">
        <v>40500000</v>
      </c>
      <c r="N346" s="12"/>
      <c r="O346" s="12"/>
      <c r="P346" s="12"/>
      <c r="Q346" s="12"/>
      <c r="R346" s="12"/>
      <c r="S346" s="12"/>
      <c r="T346" s="12"/>
      <c r="U346" s="7" t="s">
        <v>776</v>
      </c>
      <c r="V346" s="7"/>
      <c r="W346" s="7" t="str">
        <f t="shared" si="10"/>
        <v/>
      </c>
      <c r="X346" s="7"/>
      <c r="Y346" s="7"/>
      <c r="Z346" s="7"/>
      <c r="AA346" s="7"/>
      <c r="AB346" s="7"/>
      <c r="AC346" s="7"/>
      <c r="AD346" s="7"/>
      <c r="AE346" s="7"/>
      <c r="AF346" s="7"/>
      <c r="AG346" s="7"/>
      <c r="AH346" s="13">
        <f t="shared" si="11"/>
        <v>0</v>
      </c>
      <c r="AI346" s="7"/>
      <c r="AJ346" s="7"/>
      <c r="AK346" s="7">
        <v>1</v>
      </c>
      <c r="AL346" s="7"/>
      <c r="AM346" s="7"/>
      <c r="AN346" s="7"/>
      <c r="AO346" s="7"/>
      <c r="AP346" s="7"/>
      <c r="AQ346" s="7"/>
      <c r="AR346" s="7"/>
      <c r="AS346" s="7"/>
      <c r="AT346" s="7"/>
      <c r="AU346" s="7"/>
      <c r="AV346" s="7"/>
      <c r="AW346" s="7"/>
      <c r="AX346" s="7"/>
      <c r="AY346" s="7"/>
      <c r="AZ346" s="7"/>
    </row>
    <row r="347" spans="1:52" ht="85" customHeight="1" x14ac:dyDescent="0.35">
      <c r="A347" s="9">
        <v>346</v>
      </c>
      <c r="B347" s="7">
        <v>80111600</v>
      </c>
      <c r="C347" s="40" t="s">
        <v>777</v>
      </c>
      <c r="D347" s="7" t="s">
        <v>83</v>
      </c>
      <c r="E347" s="7" t="s">
        <v>19</v>
      </c>
      <c r="F347" s="7" t="s">
        <v>16</v>
      </c>
      <c r="G347" s="7" t="s">
        <v>84</v>
      </c>
      <c r="H347" s="7" t="s">
        <v>84</v>
      </c>
      <c r="I347" s="7">
        <v>11</v>
      </c>
      <c r="J347" s="7" t="s">
        <v>85</v>
      </c>
      <c r="K347" s="7" t="s">
        <v>3</v>
      </c>
      <c r="L347" s="7" t="s">
        <v>610</v>
      </c>
      <c r="M347" s="41">
        <v>75000000</v>
      </c>
      <c r="N347" s="12"/>
      <c r="O347" s="12"/>
      <c r="P347" s="12"/>
      <c r="Q347" s="12"/>
      <c r="R347" s="12"/>
      <c r="S347" s="12"/>
      <c r="T347" s="12"/>
      <c r="U347" s="7" t="s">
        <v>778</v>
      </c>
      <c r="V347" s="7"/>
      <c r="W347" s="7" t="str">
        <f t="shared" si="10"/>
        <v/>
      </c>
      <c r="X347" s="7"/>
      <c r="Y347" s="7"/>
      <c r="Z347" s="7"/>
      <c r="AA347" s="7"/>
      <c r="AB347" s="7"/>
      <c r="AC347" s="7"/>
      <c r="AD347" s="7"/>
      <c r="AE347" s="7"/>
      <c r="AF347" s="7"/>
      <c r="AG347" s="7"/>
      <c r="AH347" s="13">
        <f t="shared" si="11"/>
        <v>0</v>
      </c>
      <c r="AI347" s="7"/>
      <c r="AJ347" s="7"/>
      <c r="AK347" s="7">
        <v>1</v>
      </c>
      <c r="AL347" s="7"/>
      <c r="AM347" s="7"/>
      <c r="AN347" s="7"/>
      <c r="AO347" s="7"/>
      <c r="AP347" s="7"/>
      <c r="AQ347" s="7"/>
      <c r="AR347" s="7"/>
      <c r="AS347" s="7"/>
      <c r="AT347" s="7"/>
      <c r="AU347" s="7"/>
      <c r="AV347" s="7"/>
      <c r="AW347" s="7"/>
      <c r="AX347" s="7"/>
      <c r="AY347" s="7"/>
      <c r="AZ347" s="7"/>
    </row>
    <row r="348" spans="1:52" ht="85" customHeight="1" x14ac:dyDescent="0.35">
      <c r="A348" s="9">
        <v>347</v>
      </c>
      <c r="B348" s="7">
        <v>80111600</v>
      </c>
      <c r="C348" s="40" t="s">
        <v>779</v>
      </c>
      <c r="D348" s="7" t="s">
        <v>83</v>
      </c>
      <c r="E348" s="7" t="s">
        <v>19</v>
      </c>
      <c r="F348" s="7" t="s">
        <v>16</v>
      </c>
      <c r="G348" s="7" t="s">
        <v>84</v>
      </c>
      <c r="H348" s="7" t="s">
        <v>84</v>
      </c>
      <c r="I348" s="7">
        <v>9</v>
      </c>
      <c r="J348" s="7" t="s">
        <v>85</v>
      </c>
      <c r="K348" s="7" t="s">
        <v>3</v>
      </c>
      <c r="L348" s="7" t="s">
        <v>610</v>
      </c>
      <c r="M348" s="41">
        <v>63000000</v>
      </c>
      <c r="N348" s="12"/>
      <c r="O348" s="12"/>
      <c r="P348" s="12"/>
      <c r="Q348" s="12"/>
      <c r="R348" s="12"/>
      <c r="S348" s="12"/>
      <c r="T348" s="12"/>
      <c r="U348" s="7" t="s">
        <v>780</v>
      </c>
      <c r="V348" s="7"/>
      <c r="W348" s="7" t="str">
        <f t="shared" si="10"/>
        <v/>
      </c>
      <c r="X348" s="7"/>
      <c r="Y348" s="7"/>
      <c r="Z348" s="7"/>
      <c r="AA348" s="7"/>
      <c r="AB348" s="7"/>
      <c r="AC348" s="7"/>
      <c r="AD348" s="7"/>
      <c r="AE348" s="7"/>
      <c r="AF348" s="7"/>
      <c r="AG348" s="7"/>
      <c r="AH348" s="13">
        <f t="shared" si="11"/>
        <v>0</v>
      </c>
      <c r="AI348" s="7"/>
      <c r="AJ348" s="7"/>
      <c r="AK348" s="7">
        <v>1</v>
      </c>
      <c r="AL348" s="7"/>
      <c r="AM348" s="7"/>
      <c r="AN348" s="7"/>
      <c r="AO348" s="7"/>
      <c r="AP348" s="7"/>
      <c r="AQ348" s="7"/>
      <c r="AR348" s="7"/>
      <c r="AS348" s="7"/>
      <c r="AT348" s="7"/>
      <c r="AU348" s="7"/>
      <c r="AV348" s="7"/>
      <c r="AW348" s="7"/>
      <c r="AX348" s="7"/>
      <c r="AY348" s="7"/>
      <c r="AZ348" s="7"/>
    </row>
    <row r="349" spans="1:52" ht="85" customHeight="1" x14ac:dyDescent="0.35">
      <c r="A349" s="9">
        <v>348</v>
      </c>
      <c r="B349" s="7">
        <v>80111600</v>
      </c>
      <c r="C349" s="40" t="s">
        <v>781</v>
      </c>
      <c r="D349" s="7" t="s">
        <v>83</v>
      </c>
      <c r="E349" s="7" t="s">
        <v>19</v>
      </c>
      <c r="F349" s="7" t="s">
        <v>16</v>
      </c>
      <c r="G349" s="7" t="s">
        <v>84</v>
      </c>
      <c r="H349" s="7" t="s">
        <v>84</v>
      </c>
      <c r="I349" s="7">
        <v>9</v>
      </c>
      <c r="J349" s="7" t="s">
        <v>85</v>
      </c>
      <c r="K349" s="7" t="s">
        <v>3</v>
      </c>
      <c r="L349" s="7" t="s">
        <v>610</v>
      </c>
      <c r="M349" s="41">
        <v>61000000</v>
      </c>
      <c r="N349" s="12"/>
      <c r="O349" s="12"/>
      <c r="P349" s="12"/>
      <c r="Q349" s="12"/>
      <c r="R349" s="12"/>
      <c r="S349" s="12"/>
      <c r="T349" s="12"/>
      <c r="U349" s="7" t="s">
        <v>782</v>
      </c>
      <c r="V349" s="7"/>
      <c r="W349" s="7" t="str">
        <f t="shared" si="10"/>
        <v/>
      </c>
      <c r="X349" s="7"/>
      <c r="Y349" s="7"/>
      <c r="Z349" s="7"/>
      <c r="AA349" s="7"/>
      <c r="AB349" s="7"/>
      <c r="AC349" s="7"/>
      <c r="AD349" s="7"/>
      <c r="AE349" s="7"/>
      <c r="AF349" s="7"/>
      <c r="AG349" s="7"/>
      <c r="AH349" s="13">
        <f t="shared" si="11"/>
        <v>0</v>
      </c>
      <c r="AI349" s="7"/>
      <c r="AJ349" s="7"/>
      <c r="AK349" s="7">
        <v>1</v>
      </c>
      <c r="AL349" s="7"/>
      <c r="AM349" s="7"/>
      <c r="AN349" s="7"/>
      <c r="AO349" s="7"/>
      <c r="AP349" s="7"/>
      <c r="AQ349" s="7"/>
      <c r="AR349" s="7"/>
      <c r="AS349" s="7"/>
      <c r="AT349" s="7"/>
      <c r="AU349" s="7"/>
      <c r="AV349" s="7"/>
      <c r="AW349" s="7"/>
      <c r="AX349" s="7"/>
      <c r="AY349" s="7"/>
      <c r="AZ349" s="7"/>
    </row>
    <row r="350" spans="1:52" ht="85" customHeight="1" x14ac:dyDescent="0.35">
      <c r="A350" s="9">
        <v>349</v>
      </c>
      <c r="B350" s="7">
        <v>80111600</v>
      </c>
      <c r="C350" s="40" t="s">
        <v>783</v>
      </c>
      <c r="D350" s="7" t="s">
        <v>83</v>
      </c>
      <c r="E350" s="7" t="s">
        <v>19</v>
      </c>
      <c r="F350" s="7" t="s">
        <v>16</v>
      </c>
      <c r="G350" s="7" t="s">
        <v>84</v>
      </c>
      <c r="H350" s="7" t="s">
        <v>84</v>
      </c>
      <c r="I350" s="7">
        <v>9</v>
      </c>
      <c r="J350" s="7" t="s">
        <v>85</v>
      </c>
      <c r="K350" s="7" t="s">
        <v>3</v>
      </c>
      <c r="L350" s="7" t="s">
        <v>610</v>
      </c>
      <c r="M350" s="41">
        <v>70500000</v>
      </c>
      <c r="N350" s="12"/>
      <c r="O350" s="12"/>
      <c r="P350" s="12"/>
      <c r="Q350" s="12"/>
      <c r="R350" s="12"/>
      <c r="S350" s="12"/>
      <c r="T350" s="12"/>
      <c r="U350" s="7" t="s">
        <v>784</v>
      </c>
      <c r="V350" s="7"/>
      <c r="W350" s="7" t="str">
        <f t="shared" si="10"/>
        <v/>
      </c>
      <c r="X350" s="7"/>
      <c r="Y350" s="7"/>
      <c r="Z350" s="7"/>
      <c r="AA350" s="7"/>
      <c r="AB350" s="7"/>
      <c r="AC350" s="7"/>
      <c r="AD350" s="7"/>
      <c r="AE350" s="7"/>
      <c r="AF350" s="7"/>
      <c r="AG350" s="7"/>
      <c r="AH350" s="13">
        <f t="shared" si="11"/>
        <v>0</v>
      </c>
      <c r="AI350" s="7"/>
      <c r="AJ350" s="7"/>
      <c r="AK350" s="7">
        <v>1</v>
      </c>
      <c r="AL350" s="7"/>
      <c r="AM350" s="7"/>
      <c r="AN350" s="7"/>
      <c r="AO350" s="7"/>
      <c r="AP350" s="7"/>
      <c r="AQ350" s="7"/>
      <c r="AR350" s="7"/>
      <c r="AS350" s="7"/>
      <c r="AT350" s="7"/>
      <c r="AU350" s="7"/>
      <c r="AV350" s="7"/>
      <c r="AW350" s="7"/>
      <c r="AX350" s="7"/>
      <c r="AY350" s="7"/>
      <c r="AZ350" s="7"/>
    </row>
    <row r="351" spans="1:52" ht="85" customHeight="1" x14ac:dyDescent="0.35">
      <c r="A351" s="9">
        <v>350</v>
      </c>
      <c r="B351" s="7">
        <v>80111600</v>
      </c>
      <c r="C351" s="40" t="s">
        <v>785</v>
      </c>
      <c r="D351" s="7" t="s">
        <v>83</v>
      </c>
      <c r="E351" s="7" t="s">
        <v>19</v>
      </c>
      <c r="F351" s="7" t="s">
        <v>16</v>
      </c>
      <c r="G351" s="7" t="s">
        <v>84</v>
      </c>
      <c r="H351" s="7" t="s">
        <v>84</v>
      </c>
      <c r="I351" s="7">
        <v>9</v>
      </c>
      <c r="J351" s="7" t="s">
        <v>85</v>
      </c>
      <c r="K351" s="7" t="s">
        <v>3</v>
      </c>
      <c r="L351" s="7" t="s">
        <v>610</v>
      </c>
      <c r="M351" s="41">
        <v>29500000</v>
      </c>
      <c r="N351" s="12"/>
      <c r="O351" s="12"/>
      <c r="P351" s="12"/>
      <c r="Q351" s="12"/>
      <c r="R351" s="12"/>
      <c r="S351" s="12"/>
      <c r="T351" s="12"/>
      <c r="U351" s="7" t="s">
        <v>786</v>
      </c>
      <c r="V351" s="7"/>
      <c r="W351" s="7" t="str">
        <f t="shared" si="10"/>
        <v/>
      </c>
      <c r="X351" s="7"/>
      <c r="Y351" s="7"/>
      <c r="Z351" s="7"/>
      <c r="AA351" s="7"/>
      <c r="AB351" s="7"/>
      <c r="AC351" s="7"/>
      <c r="AD351" s="7"/>
      <c r="AE351" s="7"/>
      <c r="AF351" s="7"/>
      <c r="AG351" s="7"/>
      <c r="AH351" s="13">
        <f t="shared" si="11"/>
        <v>0</v>
      </c>
      <c r="AI351" s="7"/>
      <c r="AJ351" s="7"/>
      <c r="AK351" s="7">
        <v>1</v>
      </c>
      <c r="AL351" s="7"/>
      <c r="AM351" s="7"/>
      <c r="AN351" s="7"/>
      <c r="AO351" s="7"/>
      <c r="AP351" s="7"/>
      <c r="AQ351" s="7"/>
      <c r="AR351" s="7"/>
      <c r="AS351" s="7"/>
      <c r="AT351" s="7"/>
      <c r="AU351" s="7"/>
      <c r="AV351" s="7"/>
      <c r="AW351" s="7"/>
      <c r="AX351" s="7"/>
      <c r="AY351" s="7"/>
      <c r="AZ351" s="7"/>
    </row>
    <row r="352" spans="1:52" ht="85" customHeight="1" x14ac:dyDescent="0.35">
      <c r="A352" s="9">
        <v>351</v>
      </c>
      <c r="B352" s="7">
        <v>80111600</v>
      </c>
      <c r="C352" s="40" t="s">
        <v>787</v>
      </c>
      <c r="D352" s="7" t="s">
        <v>83</v>
      </c>
      <c r="E352" s="7" t="s">
        <v>19</v>
      </c>
      <c r="F352" s="7" t="s">
        <v>16</v>
      </c>
      <c r="G352" s="7" t="s">
        <v>84</v>
      </c>
      <c r="H352" s="7" t="s">
        <v>84</v>
      </c>
      <c r="I352" s="7">
        <v>9</v>
      </c>
      <c r="J352" s="7" t="s">
        <v>85</v>
      </c>
      <c r="K352" s="7" t="s">
        <v>3</v>
      </c>
      <c r="L352" s="7" t="s">
        <v>610</v>
      </c>
      <c r="M352" s="41">
        <v>64500000</v>
      </c>
      <c r="N352" s="12"/>
      <c r="O352" s="12"/>
      <c r="P352" s="12"/>
      <c r="Q352" s="12"/>
      <c r="R352" s="12"/>
      <c r="S352" s="12"/>
      <c r="T352" s="12"/>
      <c r="U352" s="7" t="s">
        <v>788</v>
      </c>
      <c r="V352" s="7"/>
      <c r="W352" s="7" t="str">
        <f t="shared" si="10"/>
        <v/>
      </c>
      <c r="X352" s="7"/>
      <c r="Y352" s="7"/>
      <c r="Z352" s="7"/>
      <c r="AA352" s="7"/>
      <c r="AB352" s="7"/>
      <c r="AC352" s="7"/>
      <c r="AD352" s="7"/>
      <c r="AE352" s="7"/>
      <c r="AF352" s="7"/>
      <c r="AG352" s="7"/>
      <c r="AH352" s="13">
        <f t="shared" si="11"/>
        <v>0</v>
      </c>
      <c r="AI352" s="7"/>
      <c r="AJ352" s="7"/>
      <c r="AK352" s="7">
        <v>1</v>
      </c>
      <c r="AL352" s="7"/>
      <c r="AM352" s="7"/>
      <c r="AN352" s="7"/>
      <c r="AO352" s="7"/>
      <c r="AP352" s="7"/>
      <c r="AQ352" s="7"/>
      <c r="AR352" s="7"/>
      <c r="AS352" s="7"/>
      <c r="AT352" s="7"/>
      <c r="AU352" s="7"/>
      <c r="AV352" s="7"/>
      <c r="AW352" s="7"/>
      <c r="AX352" s="7"/>
      <c r="AY352" s="7"/>
      <c r="AZ352" s="7"/>
    </row>
    <row r="353" spans="1:52" ht="85" customHeight="1" x14ac:dyDescent="0.35">
      <c r="A353" s="9">
        <v>352</v>
      </c>
      <c r="B353" s="7">
        <v>80111600</v>
      </c>
      <c r="C353" s="40" t="s">
        <v>789</v>
      </c>
      <c r="D353" s="7" t="s">
        <v>83</v>
      </c>
      <c r="E353" s="7" t="s">
        <v>19</v>
      </c>
      <c r="F353" s="7" t="s">
        <v>16</v>
      </c>
      <c r="G353" s="7" t="s">
        <v>84</v>
      </c>
      <c r="H353" s="7" t="s">
        <v>84</v>
      </c>
      <c r="I353" s="7">
        <v>9</v>
      </c>
      <c r="J353" s="7" t="s">
        <v>85</v>
      </c>
      <c r="K353" s="7" t="s">
        <v>3</v>
      </c>
      <c r="L353" s="7" t="s">
        <v>610</v>
      </c>
      <c r="M353" s="41">
        <v>101000000</v>
      </c>
      <c r="N353" s="12"/>
      <c r="O353" s="12"/>
      <c r="P353" s="12"/>
      <c r="Q353" s="12"/>
      <c r="R353" s="12"/>
      <c r="S353" s="12"/>
      <c r="T353" s="12"/>
      <c r="U353" s="7" t="s">
        <v>790</v>
      </c>
      <c r="V353" s="7"/>
      <c r="W353" s="7" t="str">
        <f t="shared" si="10"/>
        <v/>
      </c>
      <c r="X353" s="7"/>
      <c r="Y353" s="7"/>
      <c r="Z353" s="7"/>
      <c r="AA353" s="7"/>
      <c r="AB353" s="7"/>
      <c r="AC353" s="7"/>
      <c r="AD353" s="7"/>
      <c r="AE353" s="7"/>
      <c r="AF353" s="7"/>
      <c r="AG353" s="7"/>
      <c r="AH353" s="13">
        <f t="shared" si="11"/>
        <v>0</v>
      </c>
      <c r="AI353" s="7"/>
      <c r="AJ353" s="7"/>
      <c r="AK353" s="7">
        <v>1</v>
      </c>
      <c r="AL353" s="7"/>
      <c r="AM353" s="7"/>
      <c r="AN353" s="7"/>
      <c r="AO353" s="7"/>
      <c r="AP353" s="7"/>
      <c r="AQ353" s="7"/>
      <c r="AR353" s="7"/>
      <c r="AS353" s="7"/>
      <c r="AT353" s="7"/>
      <c r="AU353" s="7"/>
      <c r="AV353" s="7"/>
      <c r="AW353" s="7"/>
      <c r="AX353" s="7"/>
      <c r="AY353" s="7"/>
      <c r="AZ353" s="7"/>
    </row>
    <row r="354" spans="1:52" ht="85" customHeight="1" x14ac:dyDescent="0.35">
      <c r="A354" s="9">
        <v>353</v>
      </c>
      <c r="B354" s="7">
        <v>80111600</v>
      </c>
      <c r="C354" s="40" t="s">
        <v>791</v>
      </c>
      <c r="D354" s="7" t="s">
        <v>83</v>
      </c>
      <c r="E354" s="7" t="s">
        <v>19</v>
      </c>
      <c r="F354" s="7" t="s">
        <v>16</v>
      </c>
      <c r="G354" s="7" t="s">
        <v>84</v>
      </c>
      <c r="H354" s="7" t="s">
        <v>84</v>
      </c>
      <c r="I354" s="7">
        <v>9</v>
      </c>
      <c r="J354" s="7" t="s">
        <v>85</v>
      </c>
      <c r="K354" s="7" t="s">
        <v>3</v>
      </c>
      <c r="L354" s="7" t="s">
        <v>610</v>
      </c>
      <c r="M354" s="41">
        <v>104000000</v>
      </c>
      <c r="N354" s="12"/>
      <c r="O354" s="12"/>
      <c r="P354" s="12"/>
      <c r="Q354" s="12"/>
      <c r="R354" s="12"/>
      <c r="S354" s="12"/>
      <c r="T354" s="12"/>
      <c r="U354" s="7" t="s">
        <v>792</v>
      </c>
      <c r="V354" s="7"/>
      <c r="W354" s="7" t="str">
        <f t="shared" si="10"/>
        <v/>
      </c>
      <c r="X354" s="7"/>
      <c r="Y354" s="7"/>
      <c r="Z354" s="7"/>
      <c r="AA354" s="7"/>
      <c r="AB354" s="7"/>
      <c r="AC354" s="7"/>
      <c r="AD354" s="7"/>
      <c r="AE354" s="7"/>
      <c r="AF354" s="7"/>
      <c r="AG354" s="7"/>
      <c r="AH354" s="13">
        <f t="shared" si="11"/>
        <v>0</v>
      </c>
      <c r="AI354" s="7"/>
      <c r="AJ354" s="7"/>
      <c r="AK354" s="7">
        <v>1</v>
      </c>
      <c r="AL354" s="7"/>
      <c r="AM354" s="7"/>
      <c r="AN354" s="7"/>
      <c r="AO354" s="7"/>
      <c r="AP354" s="7"/>
      <c r="AQ354" s="7"/>
      <c r="AR354" s="7"/>
      <c r="AS354" s="7"/>
      <c r="AT354" s="7"/>
      <c r="AU354" s="7"/>
      <c r="AV354" s="7"/>
      <c r="AW354" s="7"/>
      <c r="AX354" s="7"/>
      <c r="AY354" s="7"/>
      <c r="AZ354" s="7"/>
    </row>
    <row r="355" spans="1:52" ht="85" customHeight="1" x14ac:dyDescent="0.35">
      <c r="A355" s="9">
        <v>354</v>
      </c>
      <c r="B355" s="7">
        <v>80111600</v>
      </c>
      <c r="C355" s="40" t="s">
        <v>793</v>
      </c>
      <c r="D355" s="7" t="s">
        <v>83</v>
      </c>
      <c r="E355" s="7" t="s">
        <v>19</v>
      </c>
      <c r="F355" s="7" t="s">
        <v>16</v>
      </c>
      <c r="G355" s="7" t="s">
        <v>84</v>
      </c>
      <c r="H355" s="7" t="s">
        <v>84</v>
      </c>
      <c r="I355" s="7">
        <v>9</v>
      </c>
      <c r="J355" s="7" t="s">
        <v>85</v>
      </c>
      <c r="K355" s="7" t="s">
        <v>3</v>
      </c>
      <c r="L355" s="7" t="s">
        <v>610</v>
      </c>
      <c r="M355" s="41">
        <v>54000000</v>
      </c>
      <c r="N355" s="12"/>
      <c r="O355" s="12"/>
      <c r="P355" s="12"/>
      <c r="Q355" s="12"/>
      <c r="R355" s="12"/>
      <c r="S355" s="12"/>
      <c r="T355" s="12"/>
      <c r="U355" s="7" t="s">
        <v>794</v>
      </c>
      <c r="V355" s="7"/>
      <c r="W355" s="7" t="str">
        <f t="shared" si="10"/>
        <v/>
      </c>
      <c r="X355" s="7"/>
      <c r="Y355" s="7"/>
      <c r="Z355" s="7"/>
      <c r="AA355" s="7"/>
      <c r="AB355" s="7"/>
      <c r="AC355" s="7"/>
      <c r="AD355" s="7"/>
      <c r="AE355" s="7"/>
      <c r="AF355" s="7"/>
      <c r="AG355" s="7"/>
      <c r="AH355" s="13">
        <f t="shared" si="11"/>
        <v>0</v>
      </c>
      <c r="AI355" s="7"/>
      <c r="AJ355" s="7"/>
      <c r="AK355" s="7">
        <v>1</v>
      </c>
      <c r="AL355" s="7"/>
      <c r="AM355" s="7"/>
      <c r="AN355" s="7"/>
      <c r="AO355" s="7"/>
      <c r="AP355" s="7"/>
      <c r="AQ355" s="7"/>
      <c r="AR355" s="7"/>
      <c r="AS355" s="7"/>
      <c r="AT355" s="7"/>
      <c r="AU355" s="7"/>
      <c r="AV355" s="7"/>
      <c r="AW355" s="7"/>
      <c r="AX355" s="7"/>
      <c r="AY355" s="7"/>
      <c r="AZ355" s="7"/>
    </row>
    <row r="356" spans="1:52" ht="85" customHeight="1" x14ac:dyDescent="0.35">
      <c r="A356" s="9">
        <v>355</v>
      </c>
      <c r="B356" s="7">
        <v>80111600</v>
      </c>
      <c r="C356" s="40" t="s">
        <v>795</v>
      </c>
      <c r="D356" s="7" t="s">
        <v>83</v>
      </c>
      <c r="E356" s="7" t="s">
        <v>19</v>
      </c>
      <c r="F356" s="7" t="s">
        <v>16</v>
      </c>
      <c r="G356" s="7" t="s">
        <v>84</v>
      </c>
      <c r="H356" s="7" t="s">
        <v>84</v>
      </c>
      <c r="I356" s="7">
        <v>9</v>
      </c>
      <c r="J356" s="7" t="s">
        <v>85</v>
      </c>
      <c r="K356" s="7" t="s">
        <v>3</v>
      </c>
      <c r="L356" s="7" t="s">
        <v>610</v>
      </c>
      <c r="M356" s="41">
        <v>81000000</v>
      </c>
      <c r="N356" s="12"/>
      <c r="O356" s="12"/>
      <c r="P356" s="12"/>
      <c r="Q356" s="12"/>
      <c r="R356" s="12"/>
      <c r="S356" s="12"/>
      <c r="T356" s="12"/>
      <c r="U356" s="7" t="s">
        <v>796</v>
      </c>
      <c r="V356" s="7"/>
      <c r="W356" s="7" t="str">
        <f t="shared" si="10"/>
        <v/>
      </c>
      <c r="X356" s="7"/>
      <c r="Y356" s="7"/>
      <c r="Z356" s="7"/>
      <c r="AA356" s="7"/>
      <c r="AB356" s="7"/>
      <c r="AC356" s="7"/>
      <c r="AD356" s="7"/>
      <c r="AE356" s="7"/>
      <c r="AF356" s="7"/>
      <c r="AG356" s="7"/>
      <c r="AH356" s="13">
        <f t="shared" si="11"/>
        <v>0</v>
      </c>
      <c r="AI356" s="7"/>
      <c r="AJ356" s="7"/>
      <c r="AK356" s="7">
        <v>1</v>
      </c>
      <c r="AL356" s="7"/>
      <c r="AM356" s="7"/>
      <c r="AN356" s="7"/>
      <c r="AO356" s="7"/>
      <c r="AP356" s="7"/>
      <c r="AQ356" s="7"/>
      <c r="AR356" s="7"/>
      <c r="AS356" s="7"/>
      <c r="AT356" s="7"/>
      <c r="AU356" s="7"/>
      <c r="AV356" s="7"/>
      <c r="AW356" s="7"/>
      <c r="AX356" s="7"/>
      <c r="AY356" s="7"/>
      <c r="AZ356" s="7"/>
    </row>
    <row r="357" spans="1:52" ht="85" customHeight="1" x14ac:dyDescent="0.35">
      <c r="A357" s="9">
        <v>356</v>
      </c>
      <c r="B357" s="7">
        <v>93142104</v>
      </c>
      <c r="C357" s="40" t="s">
        <v>797</v>
      </c>
      <c r="D357" s="7" t="s">
        <v>204</v>
      </c>
      <c r="E357" s="7" t="s">
        <v>19</v>
      </c>
      <c r="F357" s="7" t="s">
        <v>16</v>
      </c>
      <c r="G357" s="7" t="s">
        <v>84</v>
      </c>
      <c r="H357" s="7" t="s">
        <v>84</v>
      </c>
      <c r="I357" s="7">
        <v>8</v>
      </c>
      <c r="J357" s="7" t="s">
        <v>85</v>
      </c>
      <c r="K357" s="7" t="s">
        <v>27</v>
      </c>
      <c r="L357" s="7" t="s">
        <v>798</v>
      </c>
      <c r="M357" s="41">
        <v>41770039045</v>
      </c>
      <c r="N357" s="12"/>
      <c r="O357" s="12"/>
      <c r="P357" s="12"/>
      <c r="Q357" s="12"/>
      <c r="R357" s="12"/>
      <c r="S357" s="12"/>
      <c r="T357" s="12"/>
      <c r="U357" s="7" t="s">
        <v>799</v>
      </c>
      <c r="V357" s="7"/>
      <c r="W357" s="7" t="str">
        <f t="shared" si="10"/>
        <v/>
      </c>
      <c r="X357" s="7"/>
      <c r="Y357" s="7"/>
      <c r="Z357" s="7"/>
      <c r="AA357" s="7"/>
      <c r="AB357" s="7"/>
      <c r="AC357" s="7"/>
      <c r="AD357" s="7"/>
      <c r="AE357" s="7"/>
      <c r="AF357" s="7"/>
      <c r="AG357" s="7"/>
      <c r="AH357" s="13">
        <f t="shared" si="11"/>
        <v>0</v>
      </c>
      <c r="AI357" s="7"/>
      <c r="AJ357" s="7"/>
      <c r="AK357" s="7">
        <v>1</v>
      </c>
      <c r="AL357" s="7"/>
      <c r="AM357" s="7"/>
      <c r="AN357" s="7"/>
      <c r="AO357" s="7"/>
      <c r="AP357" s="7"/>
      <c r="AQ357" s="7"/>
      <c r="AR357" s="7"/>
      <c r="AS357" s="7"/>
      <c r="AT357" s="7"/>
      <c r="AU357" s="7"/>
      <c r="AV357" s="7"/>
      <c r="AW357" s="7"/>
      <c r="AX357" s="7"/>
      <c r="AY357" s="7"/>
      <c r="AZ357" s="7"/>
    </row>
    <row r="358" spans="1:52" ht="85" customHeight="1" x14ac:dyDescent="0.35">
      <c r="A358" s="9">
        <v>357</v>
      </c>
      <c r="B358" s="7">
        <v>80111600</v>
      </c>
      <c r="C358" s="40" t="s">
        <v>800</v>
      </c>
      <c r="D358" s="7" t="s">
        <v>83</v>
      </c>
      <c r="E358" s="7" t="s">
        <v>24</v>
      </c>
      <c r="F358" s="7" t="s">
        <v>23</v>
      </c>
      <c r="G358" s="7" t="s">
        <v>84</v>
      </c>
      <c r="H358" s="7" t="s">
        <v>84</v>
      </c>
      <c r="I358" s="7">
        <v>11</v>
      </c>
      <c r="J358" s="7" t="s">
        <v>154</v>
      </c>
      <c r="K358" s="7" t="s">
        <v>27</v>
      </c>
      <c r="L358" s="7" t="s">
        <v>801</v>
      </c>
      <c r="M358" s="41">
        <v>57500000</v>
      </c>
      <c r="N358" s="12"/>
      <c r="O358" s="12"/>
      <c r="P358" s="12"/>
      <c r="Q358" s="12"/>
      <c r="R358" s="12"/>
      <c r="S358" s="12"/>
      <c r="T358" s="12"/>
      <c r="U358" s="7" t="s">
        <v>802</v>
      </c>
      <c r="V358" s="7"/>
      <c r="W358" s="7" t="str">
        <f t="shared" si="10"/>
        <v/>
      </c>
      <c r="X358" s="7"/>
      <c r="Y358" s="7"/>
      <c r="Z358" s="7"/>
      <c r="AA358" s="7"/>
      <c r="AB358" s="7"/>
      <c r="AC358" s="7"/>
      <c r="AD358" s="7"/>
      <c r="AE358" s="7"/>
      <c r="AF358" s="7"/>
      <c r="AG358" s="7"/>
      <c r="AH358" s="13">
        <f t="shared" si="11"/>
        <v>0</v>
      </c>
      <c r="AI358" s="7"/>
      <c r="AJ358" s="7"/>
      <c r="AK358" s="7">
        <v>1</v>
      </c>
      <c r="AL358" s="7"/>
      <c r="AM358" s="7"/>
      <c r="AN358" s="7"/>
      <c r="AO358" s="7"/>
      <c r="AP358" s="7"/>
      <c r="AQ358" s="7"/>
      <c r="AR358" s="7"/>
      <c r="AS358" s="7"/>
      <c r="AT358" s="7"/>
      <c r="AU358" s="7"/>
      <c r="AV358" s="7"/>
      <c r="AW358" s="7"/>
      <c r="AX358" s="7"/>
      <c r="AY358" s="7"/>
      <c r="AZ358" s="7"/>
    </row>
    <row r="359" spans="1:52" ht="85" customHeight="1" x14ac:dyDescent="0.35">
      <c r="A359" s="9">
        <v>358</v>
      </c>
      <c r="B359" s="7">
        <v>80111600</v>
      </c>
      <c r="C359" s="40" t="s">
        <v>803</v>
      </c>
      <c r="D359" s="7" t="s">
        <v>83</v>
      </c>
      <c r="E359" s="7" t="s">
        <v>24</v>
      </c>
      <c r="F359" s="7" t="s">
        <v>23</v>
      </c>
      <c r="G359" s="7" t="s">
        <v>84</v>
      </c>
      <c r="H359" s="7" t="s">
        <v>804</v>
      </c>
      <c r="I359" s="7">
        <v>11</v>
      </c>
      <c r="J359" s="7" t="s">
        <v>154</v>
      </c>
      <c r="K359" s="7" t="s">
        <v>27</v>
      </c>
      <c r="L359" s="7" t="s">
        <v>801</v>
      </c>
      <c r="M359" s="41">
        <v>138499999</v>
      </c>
      <c r="N359" s="12"/>
      <c r="O359" s="12"/>
      <c r="P359" s="12"/>
      <c r="Q359" s="12"/>
      <c r="R359" s="12"/>
      <c r="S359" s="12"/>
      <c r="T359" s="12"/>
      <c r="U359" s="7" t="s">
        <v>805</v>
      </c>
      <c r="V359" s="7"/>
      <c r="W359" s="7" t="str">
        <f t="shared" si="10"/>
        <v/>
      </c>
      <c r="X359" s="7"/>
      <c r="Y359" s="7"/>
      <c r="Z359" s="7"/>
      <c r="AA359" s="7"/>
      <c r="AB359" s="7"/>
      <c r="AC359" s="7"/>
      <c r="AD359" s="7"/>
      <c r="AE359" s="7"/>
      <c r="AF359" s="7"/>
      <c r="AG359" s="7"/>
      <c r="AH359" s="13">
        <f t="shared" si="11"/>
        <v>0</v>
      </c>
      <c r="AI359" s="7"/>
      <c r="AJ359" s="7"/>
      <c r="AK359" s="7">
        <v>1</v>
      </c>
      <c r="AL359" s="7"/>
      <c r="AM359" s="7"/>
      <c r="AN359" s="7"/>
      <c r="AO359" s="7"/>
      <c r="AP359" s="7"/>
      <c r="AQ359" s="7"/>
      <c r="AR359" s="7"/>
      <c r="AS359" s="7"/>
      <c r="AT359" s="7"/>
      <c r="AU359" s="7"/>
      <c r="AV359" s="7"/>
      <c r="AW359" s="7"/>
      <c r="AX359" s="7"/>
      <c r="AY359" s="7"/>
      <c r="AZ359" s="7"/>
    </row>
    <row r="360" spans="1:52" ht="85" customHeight="1" x14ac:dyDescent="0.35">
      <c r="A360" s="9">
        <v>359</v>
      </c>
      <c r="B360" s="7">
        <v>80111600</v>
      </c>
      <c r="C360" s="40" t="s">
        <v>806</v>
      </c>
      <c r="D360" s="7" t="s">
        <v>83</v>
      </c>
      <c r="E360" s="7" t="s">
        <v>24</v>
      </c>
      <c r="F360" s="7" t="s">
        <v>23</v>
      </c>
      <c r="G360" s="7" t="s">
        <v>804</v>
      </c>
      <c r="H360" s="7" t="s">
        <v>84</v>
      </c>
      <c r="I360" s="7">
        <v>11</v>
      </c>
      <c r="J360" s="7" t="s">
        <v>807</v>
      </c>
      <c r="K360" s="7" t="s">
        <v>27</v>
      </c>
      <c r="L360" s="7" t="s">
        <v>808</v>
      </c>
      <c r="M360" s="41">
        <v>125999995</v>
      </c>
      <c r="N360" s="12"/>
      <c r="O360" s="12"/>
      <c r="P360" s="12"/>
      <c r="Q360" s="12"/>
      <c r="R360" s="12"/>
      <c r="S360" s="12"/>
      <c r="T360" s="12"/>
      <c r="U360" s="7" t="s">
        <v>809</v>
      </c>
      <c r="V360" s="7"/>
      <c r="W360" s="7" t="str">
        <f t="shared" si="10"/>
        <v/>
      </c>
      <c r="X360" s="7"/>
      <c r="Y360" s="7"/>
      <c r="Z360" s="7"/>
      <c r="AA360" s="7"/>
      <c r="AB360" s="7"/>
      <c r="AC360" s="7"/>
      <c r="AD360" s="7"/>
      <c r="AE360" s="7"/>
      <c r="AF360" s="7"/>
      <c r="AG360" s="7"/>
      <c r="AH360" s="13">
        <f t="shared" si="11"/>
        <v>0</v>
      </c>
      <c r="AI360" s="7"/>
      <c r="AJ360" s="7"/>
      <c r="AK360" s="7">
        <v>1</v>
      </c>
      <c r="AL360" s="7"/>
      <c r="AM360" s="7"/>
      <c r="AN360" s="7"/>
      <c r="AO360" s="7"/>
      <c r="AP360" s="7"/>
      <c r="AQ360" s="7"/>
      <c r="AR360" s="7"/>
      <c r="AS360" s="7"/>
      <c r="AT360" s="7"/>
      <c r="AU360" s="7"/>
      <c r="AV360" s="7"/>
      <c r="AW360" s="7"/>
      <c r="AX360" s="7"/>
      <c r="AY360" s="7"/>
      <c r="AZ360" s="7"/>
    </row>
    <row r="361" spans="1:52" ht="85" customHeight="1" x14ac:dyDescent="0.35">
      <c r="A361" s="9">
        <v>360</v>
      </c>
      <c r="B361" s="7">
        <v>80111600</v>
      </c>
      <c r="C361" s="40" t="s">
        <v>810</v>
      </c>
      <c r="D361" s="7" t="s">
        <v>83</v>
      </c>
      <c r="E361" s="7" t="s">
        <v>24</v>
      </c>
      <c r="F361" s="7" t="s">
        <v>23</v>
      </c>
      <c r="G361" s="7" t="s">
        <v>804</v>
      </c>
      <c r="H361" s="7" t="s">
        <v>84</v>
      </c>
      <c r="I361" s="7">
        <v>11</v>
      </c>
      <c r="J361" s="7" t="s">
        <v>807</v>
      </c>
      <c r="K361" s="7" t="s">
        <v>27</v>
      </c>
      <c r="L361" s="7" t="s">
        <v>808</v>
      </c>
      <c r="M361" s="41">
        <v>138499999</v>
      </c>
      <c r="N361" s="12"/>
      <c r="O361" s="12"/>
      <c r="P361" s="12"/>
      <c r="Q361" s="12"/>
      <c r="R361" s="12"/>
      <c r="S361" s="12"/>
      <c r="T361" s="12"/>
      <c r="U361" s="7" t="s">
        <v>811</v>
      </c>
      <c r="V361" s="7"/>
      <c r="W361" s="7" t="str">
        <f t="shared" si="10"/>
        <v/>
      </c>
      <c r="X361" s="7"/>
      <c r="Y361" s="7"/>
      <c r="Z361" s="7"/>
      <c r="AA361" s="7"/>
      <c r="AB361" s="7"/>
      <c r="AC361" s="7"/>
      <c r="AD361" s="7"/>
      <c r="AE361" s="7"/>
      <c r="AF361" s="7"/>
      <c r="AG361" s="7"/>
      <c r="AH361" s="13">
        <f t="shared" si="11"/>
        <v>0</v>
      </c>
      <c r="AI361" s="7"/>
      <c r="AJ361" s="7"/>
      <c r="AK361" s="7">
        <v>1</v>
      </c>
      <c r="AL361" s="7"/>
      <c r="AM361" s="7"/>
      <c r="AN361" s="7"/>
      <c r="AO361" s="7"/>
      <c r="AP361" s="7"/>
      <c r="AQ361" s="7"/>
      <c r="AR361" s="7"/>
      <c r="AS361" s="7"/>
      <c r="AT361" s="7"/>
      <c r="AU361" s="7"/>
      <c r="AV361" s="7"/>
      <c r="AW361" s="7"/>
      <c r="AX361" s="7"/>
      <c r="AY361" s="7"/>
      <c r="AZ361" s="7"/>
    </row>
    <row r="362" spans="1:52" ht="85" customHeight="1" x14ac:dyDescent="0.35">
      <c r="A362" s="9">
        <v>361</v>
      </c>
      <c r="B362" s="7">
        <v>80111600</v>
      </c>
      <c r="C362" s="40" t="s">
        <v>812</v>
      </c>
      <c r="D362" s="7" t="s">
        <v>83</v>
      </c>
      <c r="E362" s="7" t="s">
        <v>24</v>
      </c>
      <c r="F362" s="7" t="s">
        <v>23</v>
      </c>
      <c r="G362" s="7" t="s">
        <v>84</v>
      </c>
      <c r="H362" s="7" t="s">
        <v>804</v>
      </c>
      <c r="I362" s="7">
        <v>11</v>
      </c>
      <c r="J362" s="7" t="s">
        <v>154</v>
      </c>
      <c r="K362" s="7" t="s">
        <v>27</v>
      </c>
      <c r="L362" s="7" t="s">
        <v>808</v>
      </c>
      <c r="M362" s="41">
        <v>76500000</v>
      </c>
      <c r="N362" s="12"/>
      <c r="O362" s="12"/>
      <c r="P362" s="12"/>
      <c r="Q362" s="12"/>
      <c r="R362" s="12"/>
      <c r="S362" s="12"/>
      <c r="T362" s="12"/>
      <c r="U362" s="7" t="s">
        <v>813</v>
      </c>
      <c r="V362" s="7"/>
      <c r="W362" s="7" t="str">
        <f t="shared" si="10"/>
        <v/>
      </c>
      <c r="X362" s="7"/>
      <c r="Y362" s="7"/>
      <c r="Z362" s="7"/>
      <c r="AA362" s="7"/>
      <c r="AB362" s="7"/>
      <c r="AC362" s="7"/>
      <c r="AD362" s="7"/>
      <c r="AE362" s="7"/>
      <c r="AF362" s="7"/>
      <c r="AG362" s="7"/>
      <c r="AH362" s="13">
        <f t="shared" si="11"/>
        <v>0</v>
      </c>
      <c r="AI362" s="7"/>
      <c r="AJ362" s="7"/>
      <c r="AK362" s="7">
        <v>1</v>
      </c>
      <c r="AL362" s="7"/>
      <c r="AM362" s="7"/>
      <c r="AN362" s="7" t="s">
        <v>233</v>
      </c>
      <c r="AO362" s="7"/>
      <c r="AP362" s="7"/>
      <c r="AQ362" s="7"/>
      <c r="AR362" s="7"/>
      <c r="AS362" s="7"/>
      <c r="AT362" s="7"/>
      <c r="AU362" s="7"/>
      <c r="AV362" s="7"/>
      <c r="AW362" s="7"/>
      <c r="AX362" s="7"/>
      <c r="AY362" s="7"/>
      <c r="AZ362" s="7"/>
    </row>
    <row r="363" spans="1:52" ht="85" customHeight="1" x14ac:dyDescent="0.35">
      <c r="A363" s="9">
        <v>362</v>
      </c>
      <c r="B363" s="7">
        <v>80111600</v>
      </c>
      <c r="C363" s="40" t="s">
        <v>814</v>
      </c>
      <c r="D363" s="7" t="s">
        <v>83</v>
      </c>
      <c r="E363" s="7" t="s">
        <v>24</v>
      </c>
      <c r="F363" s="7" t="s">
        <v>23</v>
      </c>
      <c r="G363" s="7" t="s">
        <v>84</v>
      </c>
      <c r="H363" s="7" t="s">
        <v>84</v>
      </c>
      <c r="I363" s="7">
        <v>11</v>
      </c>
      <c r="J363" s="7" t="s">
        <v>154</v>
      </c>
      <c r="K363" s="7" t="s">
        <v>27</v>
      </c>
      <c r="L363" s="7" t="s">
        <v>801</v>
      </c>
      <c r="M363" s="41">
        <v>149999993</v>
      </c>
      <c r="N363" s="12"/>
      <c r="O363" s="12"/>
      <c r="P363" s="12"/>
      <c r="Q363" s="12"/>
      <c r="R363" s="12"/>
      <c r="S363" s="12"/>
      <c r="T363" s="12"/>
      <c r="U363" s="7" t="s">
        <v>815</v>
      </c>
      <c r="V363" s="7"/>
      <c r="W363" s="7" t="str">
        <f t="shared" si="10"/>
        <v/>
      </c>
      <c r="X363" s="7"/>
      <c r="Y363" s="7"/>
      <c r="Z363" s="7"/>
      <c r="AA363" s="7"/>
      <c r="AB363" s="7"/>
      <c r="AC363" s="7"/>
      <c r="AD363" s="7"/>
      <c r="AE363" s="7"/>
      <c r="AF363" s="7"/>
      <c r="AG363" s="7"/>
      <c r="AH363" s="13">
        <f t="shared" si="11"/>
        <v>0</v>
      </c>
      <c r="AI363" s="7"/>
      <c r="AJ363" s="7"/>
      <c r="AK363" s="7">
        <v>1</v>
      </c>
      <c r="AL363" s="7"/>
      <c r="AM363" s="7"/>
      <c r="AN363" s="7"/>
      <c r="AO363" s="7"/>
      <c r="AP363" s="7"/>
      <c r="AQ363" s="7"/>
      <c r="AR363" s="7"/>
      <c r="AS363" s="7"/>
      <c r="AT363" s="7"/>
      <c r="AU363" s="7"/>
      <c r="AV363" s="7"/>
      <c r="AW363" s="7"/>
      <c r="AX363" s="7"/>
      <c r="AY363" s="7"/>
      <c r="AZ363" s="7"/>
    </row>
    <row r="364" spans="1:52" ht="85" customHeight="1" x14ac:dyDescent="0.35">
      <c r="A364" s="9">
        <v>363</v>
      </c>
      <c r="B364" s="7">
        <v>80111600</v>
      </c>
      <c r="C364" s="40" t="s">
        <v>816</v>
      </c>
      <c r="D364" s="7" t="s">
        <v>83</v>
      </c>
      <c r="E364" s="7" t="s">
        <v>24</v>
      </c>
      <c r="F364" s="7" t="s">
        <v>23</v>
      </c>
      <c r="G364" s="7" t="s">
        <v>84</v>
      </c>
      <c r="H364" s="7" t="s">
        <v>84</v>
      </c>
      <c r="I364" s="7">
        <v>9</v>
      </c>
      <c r="J364" s="7" t="s">
        <v>154</v>
      </c>
      <c r="K364" s="7" t="s">
        <v>27</v>
      </c>
      <c r="L364" s="7" t="s">
        <v>808</v>
      </c>
      <c r="M364" s="41">
        <v>49500000</v>
      </c>
      <c r="N364" s="12"/>
      <c r="O364" s="12"/>
      <c r="P364" s="12"/>
      <c r="Q364" s="12"/>
      <c r="R364" s="12"/>
      <c r="S364" s="12"/>
      <c r="T364" s="12"/>
      <c r="U364" s="7" t="s">
        <v>817</v>
      </c>
      <c r="V364" s="7"/>
      <c r="W364" s="7" t="str">
        <f t="shared" si="10"/>
        <v/>
      </c>
      <c r="X364" s="7"/>
      <c r="Y364" s="7"/>
      <c r="Z364" s="7"/>
      <c r="AA364" s="7"/>
      <c r="AB364" s="7"/>
      <c r="AC364" s="7"/>
      <c r="AD364" s="7"/>
      <c r="AE364" s="7"/>
      <c r="AF364" s="7"/>
      <c r="AG364" s="7"/>
      <c r="AH364" s="13">
        <f t="shared" si="11"/>
        <v>0</v>
      </c>
      <c r="AI364" s="7"/>
      <c r="AJ364" s="7"/>
      <c r="AK364" s="7">
        <v>1</v>
      </c>
      <c r="AL364" s="7"/>
      <c r="AM364" s="7"/>
      <c r="AN364" s="7" t="s">
        <v>233</v>
      </c>
      <c r="AO364" s="7"/>
      <c r="AP364" s="7"/>
      <c r="AQ364" s="7"/>
      <c r="AR364" s="7"/>
      <c r="AS364" s="7"/>
      <c r="AT364" s="7"/>
      <c r="AU364" s="7"/>
      <c r="AV364" s="7"/>
      <c r="AW364" s="7"/>
      <c r="AX364" s="7"/>
      <c r="AY364" s="7"/>
      <c r="AZ364" s="7"/>
    </row>
    <row r="365" spans="1:52" ht="85" customHeight="1" x14ac:dyDescent="0.35">
      <c r="A365" s="9">
        <v>364</v>
      </c>
      <c r="B365" s="7">
        <v>80111600</v>
      </c>
      <c r="C365" s="40" t="s">
        <v>818</v>
      </c>
      <c r="D365" s="7" t="s">
        <v>83</v>
      </c>
      <c r="E365" s="7" t="s">
        <v>24</v>
      </c>
      <c r="F365" s="7" t="s">
        <v>23</v>
      </c>
      <c r="G365" s="7" t="s">
        <v>84</v>
      </c>
      <c r="H365" s="7" t="s">
        <v>84</v>
      </c>
      <c r="I365" s="7">
        <v>11</v>
      </c>
      <c r="J365" s="7" t="s">
        <v>154</v>
      </c>
      <c r="K365" s="7" t="s">
        <v>27</v>
      </c>
      <c r="L365" s="7" t="s">
        <v>808</v>
      </c>
      <c r="M365" s="41">
        <v>99000000</v>
      </c>
      <c r="N365" s="12"/>
      <c r="O365" s="12"/>
      <c r="P365" s="12"/>
      <c r="Q365" s="12"/>
      <c r="R365" s="12"/>
      <c r="S365" s="12"/>
      <c r="T365" s="12"/>
      <c r="U365" s="7" t="s">
        <v>819</v>
      </c>
      <c r="V365" s="7"/>
      <c r="W365" s="7" t="str">
        <f t="shared" si="10"/>
        <v/>
      </c>
      <c r="X365" s="7"/>
      <c r="Y365" s="7"/>
      <c r="Z365" s="7"/>
      <c r="AA365" s="7"/>
      <c r="AB365" s="7"/>
      <c r="AC365" s="7"/>
      <c r="AD365" s="7"/>
      <c r="AE365" s="7"/>
      <c r="AF365" s="7"/>
      <c r="AG365" s="7"/>
      <c r="AH365" s="13">
        <f t="shared" si="11"/>
        <v>0</v>
      </c>
      <c r="AI365" s="7"/>
      <c r="AJ365" s="7"/>
      <c r="AK365" s="7">
        <v>1</v>
      </c>
      <c r="AL365" s="7"/>
      <c r="AM365" s="7"/>
      <c r="AN365" s="7"/>
      <c r="AO365" s="7"/>
      <c r="AP365" s="7"/>
      <c r="AQ365" s="7"/>
      <c r="AR365" s="7"/>
      <c r="AS365" s="7"/>
      <c r="AT365" s="7"/>
      <c r="AU365" s="7"/>
      <c r="AV365" s="7"/>
      <c r="AW365" s="7"/>
      <c r="AX365" s="7"/>
      <c r="AY365" s="7"/>
      <c r="AZ365" s="7"/>
    </row>
    <row r="366" spans="1:52" ht="85" customHeight="1" x14ac:dyDescent="0.35">
      <c r="A366" s="9">
        <v>365</v>
      </c>
      <c r="B366" s="7">
        <v>80111600</v>
      </c>
      <c r="C366" s="40" t="s">
        <v>820</v>
      </c>
      <c r="D366" s="7" t="s">
        <v>83</v>
      </c>
      <c r="E366" s="7" t="s">
        <v>24</v>
      </c>
      <c r="F366" s="7" t="s">
        <v>23</v>
      </c>
      <c r="G366" s="7" t="s">
        <v>84</v>
      </c>
      <c r="H366" s="7" t="s">
        <v>84</v>
      </c>
      <c r="I366" s="7">
        <v>11</v>
      </c>
      <c r="J366" s="7" t="s">
        <v>85</v>
      </c>
      <c r="K366" s="7" t="s">
        <v>27</v>
      </c>
      <c r="L366" s="7" t="s">
        <v>801</v>
      </c>
      <c r="M366" s="41">
        <v>69000000</v>
      </c>
      <c r="N366" s="12"/>
      <c r="O366" s="12"/>
      <c r="P366" s="12"/>
      <c r="Q366" s="12"/>
      <c r="R366" s="12"/>
      <c r="S366" s="12"/>
      <c r="T366" s="12"/>
      <c r="U366" s="7" t="s">
        <v>821</v>
      </c>
      <c r="V366" s="7"/>
      <c r="W366" s="7" t="str">
        <f t="shared" si="10"/>
        <v/>
      </c>
      <c r="X366" s="7"/>
      <c r="Y366" s="7"/>
      <c r="Z366" s="7"/>
      <c r="AA366" s="7"/>
      <c r="AB366" s="7"/>
      <c r="AC366" s="7"/>
      <c r="AD366" s="7"/>
      <c r="AE366" s="7"/>
      <c r="AF366" s="7"/>
      <c r="AG366" s="7"/>
      <c r="AH366" s="13">
        <f t="shared" si="11"/>
        <v>0</v>
      </c>
      <c r="AI366" s="7"/>
      <c r="AJ366" s="7"/>
      <c r="AK366" s="7">
        <v>1</v>
      </c>
      <c r="AL366" s="7"/>
      <c r="AM366" s="7"/>
      <c r="AN366" s="7"/>
      <c r="AO366" s="7"/>
      <c r="AP366" s="7"/>
      <c r="AQ366" s="7"/>
      <c r="AR366" s="7"/>
      <c r="AS366" s="7"/>
      <c r="AT366" s="7"/>
      <c r="AU366" s="7"/>
      <c r="AV366" s="7"/>
      <c r="AW366" s="7"/>
      <c r="AX366" s="7"/>
      <c r="AY366" s="7"/>
      <c r="AZ366" s="7"/>
    </row>
    <row r="367" spans="1:52" ht="85" customHeight="1" x14ac:dyDescent="0.35">
      <c r="A367" s="9">
        <v>366</v>
      </c>
      <c r="B367" s="7">
        <v>80111600</v>
      </c>
      <c r="C367" s="40" t="s">
        <v>822</v>
      </c>
      <c r="D367" s="7" t="s">
        <v>83</v>
      </c>
      <c r="E367" s="7" t="s">
        <v>24</v>
      </c>
      <c r="F367" s="7" t="s">
        <v>23</v>
      </c>
      <c r="G367" s="7" t="s">
        <v>84</v>
      </c>
      <c r="H367" s="7" t="s">
        <v>84</v>
      </c>
      <c r="I367" s="7">
        <v>10</v>
      </c>
      <c r="J367" s="7" t="s">
        <v>85</v>
      </c>
      <c r="K367" s="7" t="s">
        <v>3</v>
      </c>
      <c r="L367" s="7" t="s">
        <v>86</v>
      </c>
      <c r="M367" s="41">
        <v>115000000</v>
      </c>
      <c r="N367" s="12"/>
      <c r="O367" s="12"/>
      <c r="P367" s="12"/>
      <c r="Q367" s="12"/>
      <c r="R367" s="12"/>
      <c r="S367" s="12"/>
      <c r="T367" s="12"/>
      <c r="U367" s="7" t="s">
        <v>823</v>
      </c>
      <c r="V367" s="7"/>
      <c r="W367" s="7" t="str">
        <f t="shared" si="10"/>
        <v/>
      </c>
      <c r="X367" s="7"/>
      <c r="Y367" s="7"/>
      <c r="Z367" s="7"/>
      <c r="AA367" s="7"/>
      <c r="AB367" s="7"/>
      <c r="AC367" s="7"/>
      <c r="AD367" s="7"/>
      <c r="AE367" s="7"/>
      <c r="AF367" s="7"/>
      <c r="AG367" s="7"/>
      <c r="AH367" s="13">
        <f t="shared" si="11"/>
        <v>0</v>
      </c>
      <c r="AI367" s="7"/>
      <c r="AJ367" s="7"/>
      <c r="AK367" s="7">
        <v>1</v>
      </c>
      <c r="AL367" s="7"/>
      <c r="AM367" s="7"/>
      <c r="AN367" s="7"/>
      <c r="AO367" s="7"/>
      <c r="AP367" s="7"/>
      <c r="AQ367" s="7"/>
      <c r="AR367" s="7"/>
      <c r="AS367" s="7"/>
      <c r="AT367" s="7"/>
      <c r="AU367" s="7"/>
      <c r="AV367" s="7"/>
      <c r="AW367" s="7"/>
      <c r="AX367" s="7"/>
      <c r="AY367" s="7"/>
      <c r="AZ367" s="7"/>
    </row>
    <row r="368" spans="1:52" ht="85" customHeight="1" x14ac:dyDescent="0.35">
      <c r="A368" s="9">
        <v>367</v>
      </c>
      <c r="B368" s="7">
        <v>80111600</v>
      </c>
      <c r="C368" s="40" t="s">
        <v>824</v>
      </c>
      <c r="D368" s="7" t="s">
        <v>83</v>
      </c>
      <c r="E368" s="7" t="s">
        <v>24</v>
      </c>
      <c r="F368" s="7" t="s">
        <v>23</v>
      </c>
      <c r="G368" s="7" t="s">
        <v>84</v>
      </c>
      <c r="H368" s="7" t="s">
        <v>84</v>
      </c>
      <c r="I368" s="7">
        <v>11</v>
      </c>
      <c r="J368" s="7" t="s">
        <v>85</v>
      </c>
      <c r="K368" s="7" t="s">
        <v>27</v>
      </c>
      <c r="L368" s="7" t="s">
        <v>801</v>
      </c>
      <c r="M368" s="41">
        <v>125999995</v>
      </c>
      <c r="N368" s="12"/>
      <c r="O368" s="12"/>
      <c r="P368" s="12"/>
      <c r="Q368" s="12"/>
      <c r="R368" s="12"/>
      <c r="S368" s="12"/>
      <c r="T368" s="12"/>
      <c r="U368" s="7" t="s">
        <v>825</v>
      </c>
      <c r="V368" s="7"/>
      <c r="W368" s="7" t="str">
        <f t="shared" si="10"/>
        <v/>
      </c>
      <c r="X368" s="7"/>
      <c r="Y368" s="7"/>
      <c r="Z368" s="7"/>
      <c r="AA368" s="7"/>
      <c r="AB368" s="7"/>
      <c r="AC368" s="7"/>
      <c r="AD368" s="7"/>
      <c r="AE368" s="7"/>
      <c r="AF368" s="7"/>
      <c r="AG368" s="7"/>
      <c r="AH368" s="13">
        <f t="shared" si="11"/>
        <v>0</v>
      </c>
      <c r="AI368" s="7"/>
      <c r="AJ368" s="7"/>
      <c r="AK368" s="7">
        <v>1</v>
      </c>
      <c r="AL368" s="7"/>
      <c r="AM368" s="7"/>
      <c r="AN368" s="7"/>
      <c r="AO368" s="7"/>
      <c r="AP368" s="7"/>
      <c r="AQ368" s="7"/>
      <c r="AR368" s="7"/>
      <c r="AS368" s="7"/>
      <c r="AT368" s="7"/>
      <c r="AU368" s="7"/>
      <c r="AV368" s="7"/>
      <c r="AW368" s="7"/>
      <c r="AX368" s="7"/>
      <c r="AY368" s="7"/>
      <c r="AZ368" s="7"/>
    </row>
    <row r="369" spans="1:52" ht="85" customHeight="1" x14ac:dyDescent="0.35">
      <c r="A369" s="9">
        <v>368</v>
      </c>
      <c r="B369" s="7">
        <v>80111600</v>
      </c>
      <c r="C369" s="40" t="s">
        <v>826</v>
      </c>
      <c r="D369" s="7" t="s">
        <v>83</v>
      </c>
      <c r="E369" s="7" t="s">
        <v>24</v>
      </c>
      <c r="F369" s="7" t="s">
        <v>23</v>
      </c>
      <c r="G369" s="7" t="s">
        <v>84</v>
      </c>
      <c r="H369" s="7" t="s">
        <v>84</v>
      </c>
      <c r="I369" s="7">
        <v>11</v>
      </c>
      <c r="J369" s="7" t="s">
        <v>85</v>
      </c>
      <c r="K369" s="7" t="s">
        <v>3</v>
      </c>
      <c r="L369" s="7" t="s">
        <v>86</v>
      </c>
      <c r="M369" s="41">
        <v>117999992</v>
      </c>
      <c r="N369" s="12"/>
      <c r="O369" s="12"/>
      <c r="P369" s="12"/>
      <c r="Q369" s="12"/>
      <c r="R369" s="12"/>
      <c r="S369" s="12"/>
      <c r="T369" s="12"/>
      <c r="U369" s="7" t="s">
        <v>827</v>
      </c>
      <c r="V369" s="7"/>
      <c r="W369" s="7" t="str">
        <f t="shared" si="10"/>
        <v/>
      </c>
      <c r="X369" s="7"/>
      <c r="Y369" s="7"/>
      <c r="Z369" s="7"/>
      <c r="AA369" s="7"/>
      <c r="AB369" s="7"/>
      <c r="AC369" s="7"/>
      <c r="AD369" s="7"/>
      <c r="AE369" s="7"/>
      <c r="AF369" s="7"/>
      <c r="AG369" s="7"/>
      <c r="AH369" s="13">
        <f t="shared" si="11"/>
        <v>0</v>
      </c>
      <c r="AI369" s="7"/>
      <c r="AJ369" s="7"/>
      <c r="AK369" s="7">
        <v>1</v>
      </c>
      <c r="AL369" s="7"/>
      <c r="AM369" s="7"/>
      <c r="AN369" s="7"/>
      <c r="AO369" s="7"/>
      <c r="AP369" s="7"/>
      <c r="AQ369" s="7"/>
      <c r="AR369" s="7"/>
      <c r="AS369" s="7"/>
      <c r="AT369" s="7"/>
      <c r="AU369" s="7"/>
      <c r="AV369" s="7"/>
      <c r="AW369" s="7"/>
      <c r="AX369" s="7"/>
      <c r="AY369" s="7"/>
      <c r="AZ369" s="7"/>
    </row>
    <row r="370" spans="1:52" ht="85" customHeight="1" x14ac:dyDescent="0.35">
      <c r="A370" s="9">
        <v>369</v>
      </c>
      <c r="B370" s="7">
        <v>80111600</v>
      </c>
      <c r="C370" s="40" t="s">
        <v>828</v>
      </c>
      <c r="D370" s="7" t="s">
        <v>83</v>
      </c>
      <c r="E370" s="7" t="s">
        <v>24</v>
      </c>
      <c r="F370" s="7" t="s">
        <v>23</v>
      </c>
      <c r="G370" s="7" t="s">
        <v>84</v>
      </c>
      <c r="H370" s="7" t="s">
        <v>84</v>
      </c>
      <c r="I370" s="7">
        <v>11</v>
      </c>
      <c r="J370" s="7" t="s">
        <v>85</v>
      </c>
      <c r="K370" s="7" t="s">
        <v>27</v>
      </c>
      <c r="L370" s="7" t="s">
        <v>801</v>
      </c>
      <c r="M370" s="41">
        <v>149999993</v>
      </c>
      <c r="N370" s="12"/>
      <c r="O370" s="12"/>
      <c r="P370" s="12"/>
      <c r="Q370" s="12"/>
      <c r="R370" s="12"/>
      <c r="S370" s="12"/>
      <c r="T370" s="12"/>
      <c r="U370" s="7" t="s">
        <v>829</v>
      </c>
      <c r="V370" s="7"/>
      <c r="W370" s="7" t="str">
        <f t="shared" si="10"/>
        <v/>
      </c>
      <c r="X370" s="7"/>
      <c r="Y370" s="7"/>
      <c r="Z370" s="7"/>
      <c r="AA370" s="7"/>
      <c r="AB370" s="7"/>
      <c r="AC370" s="7"/>
      <c r="AD370" s="7"/>
      <c r="AE370" s="7"/>
      <c r="AF370" s="7"/>
      <c r="AG370" s="7"/>
      <c r="AH370" s="13">
        <f t="shared" si="11"/>
        <v>0</v>
      </c>
      <c r="AI370" s="7"/>
      <c r="AJ370" s="7"/>
      <c r="AK370" s="7">
        <v>1</v>
      </c>
      <c r="AL370" s="7"/>
      <c r="AM370" s="7"/>
      <c r="AN370" s="7"/>
      <c r="AO370" s="7"/>
      <c r="AP370" s="7"/>
      <c r="AQ370" s="7"/>
      <c r="AR370" s="7"/>
      <c r="AS370" s="7"/>
      <c r="AT370" s="7"/>
      <c r="AU370" s="7"/>
      <c r="AV370" s="7"/>
      <c r="AW370" s="7"/>
      <c r="AX370" s="7"/>
      <c r="AY370" s="7"/>
      <c r="AZ370" s="7"/>
    </row>
    <row r="371" spans="1:52" ht="85" customHeight="1" x14ac:dyDescent="0.35">
      <c r="A371" s="9">
        <v>370</v>
      </c>
      <c r="B371" s="7">
        <v>80111600</v>
      </c>
      <c r="C371" s="40" t="s">
        <v>830</v>
      </c>
      <c r="D371" s="7" t="s">
        <v>83</v>
      </c>
      <c r="E371" s="7" t="s">
        <v>24</v>
      </c>
      <c r="F371" s="7" t="s">
        <v>23</v>
      </c>
      <c r="G371" s="7" t="s">
        <v>84</v>
      </c>
      <c r="H371" s="7" t="s">
        <v>84</v>
      </c>
      <c r="I371" s="7">
        <v>11</v>
      </c>
      <c r="J371" s="7" t="s">
        <v>85</v>
      </c>
      <c r="K371" s="7" t="s">
        <v>3</v>
      </c>
      <c r="L371" s="7" t="s">
        <v>86</v>
      </c>
      <c r="M371" s="41">
        <v>134999997</v>
      </c>
      <c r="N371" s="12"/>
      <c r="O371" s="12"/>
      <c r="P371" s="12"/>
      <c r="Q371" s="12"/>
      <c r="R371" s="12"/>
      <c r="S371" s="12"/>
      <c r="T371" s="12"/>
      <c r="U371" s="7" t="s">
        <v>831</v>
      </c>
      <c r="V371" s="7"/>
      <c r="W371" s="7" t="str">
        <f t="shared" si="10"/>
        <v/>
      </c>
      <c r="X371" s="7"/>
      <c r="Y371" s="7"/>
      <c r="Z371" s="7"/>
      <c r="AA371" s="7"/>
      <c r="AB371" s="7"/>
      <c r="AC371" s="7"/>
      <c r="AD371" s="7"/>
      <c r="AE371" s="7"/>
      <c r="AF371" s="7"/>
      <c r="AG371" s="7"/>
      <c r="AH371" s="13">
        <f t="shared" si="11"/>
        <v>0</v>
      </c>
      <c r="AI371" s="7"/>
      <c r="AJ371" s="7"/>
      <c r="AK371" s="7">
        <v>1</v>
      </c>
      <c r="AL371" s="7"/>
      <c r="AM371" s="7"/>
      <c r="AN371" s="7"/>
      <c r="AO371" s="7"/>
      <c r="AP371" s="7"/>
      <c r="AQ371" s="7"/>
      <c r="AR371" s="7"/>
      <c r="AS371" s="7"/>
      <c r="AT371" s="7"/>
      <c r="AU371" s="7"/>
      <c r="AV371" s="7"/>
      <c r="AW371" s="7"/>
      <c r="AX371" s="7"/>
      <c r="AY371" s="7"/>
      <c r="AZ371" s="7"/>
    </row>
    <row r="372" spans="1:52" ht="85" customHeight="1" x14ac:dyDescent="0.35">
      <c r="A372" s="9">
        <v>371</v>
      </c>
      <c r="B372" s="7">
        <v>80111600</v>
      </c>
      <c r="C372" s="40" t="s">
        <v>832</v>
      </c>
      <c r="D372" s="7" t="s">
        <v>83</v>
      </c>
      <c r="E372" s="7" t="s">
        <v>24</v>
      </c>
      <c r="F372" s="7" t="s">
        <v>23</v>
      </c>
      <c r="G372" s="7" t="s">
        <v>84</v>
      </c>
      <c r="H372" s="7" t="s">
        <v>84</v>
      </c>
      <c r="I372" s="7">
        <v>9</v>
      </c>
      <c r="J372" s="7" t="s">
        <v>85</v>
      </c>
      <c r="K372" s="7" t="s">
        <v>3</v>
      </c>
      <c r="L372" s="7" t="s">
        <v>833</v>
      </c>
      <c r="M372" s="41">
        <v>40500000</v>
      </c>
      <c r="N372" s="12"/>
      <c r="O372" s="12"/>
      <c r="P372" s="12"/>
      <c r="Q372" s="12"/>
      <c r="R372" s="12"/>
      <c r="S372" s="12"/>
      <c r="T372" s="12"/>
      <c r="U372" s="7" t="s">
        <v>834</v>
      </c>
      <c r="V372" s="7"/>
      <c r="W372" s="7" t="str">
        <f t="shared" si="10"/>
        <v/>
      </c>
      <c r="X372" s="7"/>
      <c r="Y372" s="7"/>
      <c r="Z372" s="7"/>
      <c r="AA372" s="7"/>
      <c r="AB372" s="7"/>
      <c r="AC372" s="7"/>
      <c r="AD372" s="7"/>
      <c r="AE372" s="7"/>
      <c r="AF372" s="7"/>
      <c r="AG372" s="7"/>
      <c r="AH372" s="13">
        <f t="shared" si="11"/>
        <v>0</v>
      </c>
      <c r="AI372" s="7"/>
      <c r="AJ372" s="7"/>
      <c r="AK372" s="7">
        <v>1</v>
      </c>
      <c r="AL372" s="7"/>
      <c r="AM372" s="7"/>
      <c r="AN372" s="7" t="s">
        <v>233</v>
      </c>
      <c r="AO372" s="7"/>
      <c r="AP372" s="7"/>
      <c r="AQ372" s="7"/>
      <c r="AR372" s="7"/>
      <c r="AS372" s="7"/>
      <c r="AT372" s="7"/>
      <c r="AU372" s="7"/>
      <c r="AV372" s="7"/>
      <c r="AW372" s="7"/>
      <c r="AX372" s="7"/>
      <c r="AY372" s="7"/>
      <c r="AZ372" s="7"/>
    </row>
    <row r="373" spans="1:52" ht="85" customHeight="1" x14ac:dyDescent="0.35">
      <c r="A373" s="9">
        <v>372</v>
      </c>
      <c r="B373" s="7">
        <v>80111600</v>
      </c>
      <c r="C373" s="40" t="s">
        <v>835</v>
      </c>
      <c r="D373" s="7" t="s">
        <v>83</v>
      </c>
      <c r="E373" s="7" t="s">
        <v>24</v>
      </c>
      <c r="F373" s="7" t="s">
        <v>23</v>
      </c>
      <c r="G373" s="7" t="s">
        <v>84</v>
      </c>
      <c r="H373" s="7" t="s">
        <v>84</v>
      </c>
      <c r="I373" s="7">
        <v>11</v>
      </c>
      <c r="J373" s="7" t="s">
        <v>85</v>
      </c>
      <c r="K373" s="7" t="s">
        <v>27</v>
      </c>
      <c r="L373" s="7" t="s">
        <v>801</v>
      </c>
      <c r="M373" s="41">
        <v>137999994</v>
      </c>
      <c r="N373" s="12"/>
      <c r="O373" s="12"/>
      <c r="P373" s="12"/>
      <c r="Q373" s="12"/>
      <c r="R373" s="12"/>
      <c r="S373" s="12"/>
      <c r="T373" s="12"/>
      <c r="U373" s="7" t="s">
        <v>836</v>
      </c>
      <c r="V373" s="7"/>
      <c r="W373" s="7" t="str">
        <f t="shared" si="10"/>
        <v/>
      </c>
      <c r="X373" s="7"/>
      <c r="Y373" s="7"/>
      <c r="Z373" s="7"/>
      <c r="AA373" s="7"/>
      <c r="AB373" s="7"/>
      <c r="AC373" s="7"/>
      <c r="AD373" s="7"/>
      <c r="AE373" s="7"/>
      <c r="AF373" s="7"/>
      <c r="AG373" s="7"/>
      <c r="AH373" s="13">
        <f t="shared" si="11"/>
        <v>0</v>
      </c>
      <c r="AI373" s="7"/>
      <c r="AJ373" s="7"/>
      <c r="AK373" s="7">
        <v>1</v>
      </c>
      <c r="AL373" s="7"/>
      <c r="AM373" s="7"/>
      <c r="AN373" s="7"/>
      <c r="AO373" s="7"/>
      <c r="AP373" s="7"/>
      <c r="AQ373" s="7"/>
      <c r="AR373" s="7"/>
      <c r="AS373" s="7"/>
      <c r="AT373" s="7"/>
      <c r="AU373" s="7"/>
      <c r="AV373" s="7"/>
      <c r="AW373" s="7"/>
      <c r="AX373" s="7"/>
      <c r="AY373" s="7"/>
      <c r="AZ373" s="7"/>
    </row>
    <row r="374" spans="1:52" ht="85" customHeight="1" x14ac:dyDescent="0.35">
      <c r="A374" s="9">
        <v>373</v>
      </c>
      <c r="B374" s="7">
        <v>80111600</v>
      </c>
      <c r="C374" s="40" t="s">
        <v>837</v>
      </c>
      <c r="D374" s="7" t="s">
        <v>83</v>
      </c>
      <c r="E374" s="7" t="s">
        <v>24</v>
      </c>
      <c r="F374" s="7" t="s">
        <v>23</v>
      </c>
      <c r="G374" s="7" t="s">
        <v>84</v>
      </c>
      <c r="H374" s="7" t="s">
        <v>84</v>
      </c>
      <c r="I374" s="7">
        <v>11</v>
      </c>
      <c r="J374" s="7" t="s">
        <v>85</v>
      </c>
      <c r="K374" s="7" t="s">
        <v>27</v>
      </c>
      <c r="L374" s="7" t="s">
        <v>801</v>
      </c>
      <c r="M374" s="41">
        <v>74999991</v>
      </c>
      <c r="N374" s="12"/>
      <c r="O374" s="12"/>
      <c r="P374" s="12"/>
      <c r="Q374" s="12"/>
      <c r="R374" s="12"/>
      <c r="S374" s="12"/>
      <c r="T374" s="12"/>
      <c r="U374" s="7" t="s">
        <v>838</v>
      </c>
      <c r="V374" s="7"/>
      <c r="W374" s="7" t="str">
        <f t="shared" si="10"/>
        <v/>
      </c>
      <c r="X374" s="7"/>
      <c r="Y374" s="7"/>
      <c r="Z374" s="7"/>
      <c r="AA374" s="7"/>
      <c r="AB374" s="7"/>
      <c r="AC374" s="7"/>
      <c r="AD374" s="7"/>
      <c r="AE374" s="7"/>
      <c r="AF374" s="7"/>
      <c r="AG374" s="7"/>
      <c r="AH374" s="13">
        <f t="shared" si="11"/>
        <v>0</v>
      </c>
      <c r="AI374" s="7"/>
      <c r="AJ374" s="7"/>
      <c r="AK374" s="7">
        <v>1</v>
      </c>
      <c r="AL374" s="7"/>
      <c r="AM374" s="7"/>
      <c r="AN374" s="7"/>
      <c r="AO374" s="7"/>
      <c r="AP374" s="7"/>
      <c r="AQ374" s="7"/>
      <c r="AR374" s="7"/>
      <c r="AS374" s="7"/>
      <c r="AT374" s="7"/>
      <c r="AU374" s="7"/>
      <c r="AV374" s="7"/>
      <c r="AW374" s="7"/>
      <c r="AX374" s="7"/>
      <c r="AY374" s="7"/>
      <c r="AZ374" s="7"/>
    </row>
    <row r="375" spans="1:52" ht="85" customHeight="1" x14ac:dyDescent="0.35">
      <c r="A375" s="9">
        <v>374</v>
      </c>
      <c r="B375" s="7">
        <v>80111600</v>
      </c>
      <c r="C375" s="40" t="s">
        <v>839</v>
      </c>
      <c r="D375" s="7" t="s">
        <v>83</v>
      </c>
      <c r="E375" s="7" t="s">
        <v>24</v>
      </c>
      <c r="F375" s="7" t="s">
        <v>23</v>
      </c>
      <c r="G375" s="7" t="s">
        <v>84</v>
      </c>
      <c r="H375" s="7" t="s">
        <v>84</v>
      </c>
      <c r="I375" s="7">
        <v>11</v>
      </c>
      <c r="J375" s="7" t="s">
        <v>85</v>
      </c>
      <c r="K375" s="7" t="s">
        <v>27</v>
      </c>
      <c r="L375" s="7" t="s">
        <v>801</v>
      </c>
      <c r="M375" s="41">
        <v>111999998</v>
      </c>
      <c r="N375" s="12"/>
      <c r="O375" s="12"/>
      <c r="P375" s="12"/>
      <c r="Q375" s="12"/>
      <c r="R375" s="12"/>
      <c r="S375" s="12"/>
      <c r="T375" s="12"/>
      <c r="U375" s="7" t="s">
        <v>840</v>
      </c>
      <c r="V375" s="7"/>
      <c r="W375" s="7" t="str">
        <f t="shared" si="10"/>
        <v/>
      </c>
      <c r="X375" s="7"/>
      <c r="Y375" s="7"/>
      <c r="Z375" s="7"/>
      <c r="AA375" s="7"/>
      <c r="AB375" s="7"/>
      <c r="AC375" s="7"/>
      <c r="AD375" s="7"/>
      <c r="AE375" s="7"/>
      <c r="AF375" s="7"/>
      <c r="AG375" s="7"/>
      <c r="AH375" s="13">
        <f t="shared" si="11"/>
        <v>0</v>
      </c>
      <c r="AI375" s="7"/>
      <c r="AJ375" s="7"/>
      <c r="AK375" s="7">
        <v>1</v>
      </c>
      <c r="AL375" s="7"/>
      <c r="AM375" s="7"/>
      <c r="AN375" s="7"/>
      <c r="AO375" s="7"/>
      <c r="AP375" s="7"/>
      <c r="AQ375" s="7"/>
      <c r="AR375" s="7"/>
      <c r="AS375" s="7"/>
      <c r="AT375" s="7"/>
      <c r="AU375" s="7"/>
      <c r="AV375" s="7"/>
      <c r="AW375" s="7"/>
      <c r="AX375" s="7"/>
      <c r="AY375" s="7"/>
      <c r="AZ375" s="7"/>
    </row>
    <row r="376" spans="1:52" ht="85" customHeight="1" x14ac:dyDescent="0.35">
      <c r="A376" s="9">
        <v>375</v>
      </c>
      <c r="B376" s="7">
        <v>80111600</v>
      </c>
      <c r="C376" s="40" t="s">
        <v>841</v>
      </c>
      <c r="D376" s="7" t="s">
        <v>83</v>
      </c>
      <c r="E376" s="7" t="s">
        <v>24</v>
      </c>
      <c r="F376" s="7" t="s">
        <v>23</v>
      </c>
      <c r="G376" s="7" t="s">
        <v>84</v>
      </c>
      <c r="H376" s="7" t="s">
        <v>84</v>
      </c>
      <c r="I376" s="7">
        <v>11</v>
      </c>
      <c r="J376" s="7" t="s">
        <v>85</v>
      </c>
      <c r="K376" s="7" t="s">
        <v>27</v>
      </c>
      <c r="L376" s="7" t="s">
        <v>801</v>
      </c>
      <c r="M376" s="41">
        <v>125999995</v>
      </c>
      <c r="N376" s="12"/>
      <c r="O376" s="12"/>
      <c r="P376" s="12"/>
      <c r="Q376" s="12"/>
      <c r="R376" s="12"/>
      <c r="S376" s="12"/>
      <c r="T376" s="12"/>
      <c r="U376" s="7" t="s">
        <v>842</v>
      </c>
      <c r="V376" s="7"/>
      <c r="W376" s="7" t="str">
        <f t="shared" si="10"/>
        <v/>
      </c>
      <c r="X376" s="7"/>
      <c r="Y376" s="7"/>
      <c r="Z376" s="7"/>
      <c r="AA376" s="7"/>
      <c r="AB376" s="7"/>
      <c r="AC376" s="7"/>
      <c r="AD376" s="7"/>
      <c r="AE376" s="7"/>
      <c r="AF376" s="7"/>
      <c r="AG376" s="7"/>
      <c r="AH376" s="13">
        <f t="shared" si="11"/>
        <v>0</v>
      </c>
      <c r="AI376" s="7"/>
      <c r="AJ376" s="7"/>
      <c r="AK376" s="7">
        <v>1</v>
      </c>
      <c r="AL376" s="7"/>
      <c r="AM376" s="7"/>
      <c r="AN376" s="7"/>
      <c r="AO376" s="7"/>
      <c r="AP376" s="7"/>
      <c r="AQ376" s="7"/>
      <c r="AR376" s="7"/>
      <c r="AS376" s="7"/>
      <c r="AT376" s="7"/>
      <c r="AU376" s="7"/>
      <c r="AV376" s="7"/>
      <c r="AW376" s="7"/>
      <c r="AX376" s="7"/>
      <c r="AY376" s="7"/>
      <c r="AZ376" s="7"/>
    </row>
    <row r="377" spans="1:52" ht="85" customHeight="1" x14ac:dyDescent="0.35">
      <c r="A377" s="9">
        <v>376</v>
      </c>
      <c r="B377" s="7">
        <v>80111600</v>
      </c>
      <c r="C377" s="40" t="s">
        <v>843</v>
      </c>
      <c r="D377" s="7" t="s">
        <v>83</v>
      </c>
      <c r="E377" s="7" t="s">
        <v>24</v>
      </c>
      <c r="F377" s="7" t="s">
        <v>23</v>
      </c>
      <c r="G377" s="7" t="s">
        <v>84</v>
      </c>
      <c r="H377" s="7" t="s">
        <v>84</v>
      </c>
      <c r="I377" s="7">
        <v>11</v>
      </c>
      <c r="J377" s="7" t="s">
        <v>85</v>
      </c>
      <c r="K377" s="7" t="s">
        <v>27</v>
      </c>
      <c r="L377" s="7" t="s">
        <v>801</v>
      </c>
      <c r="M377" s="41">
        <v>138499999</v>
      </c>
      <c r="N377" s="12"/>
      <c r="O377" s="12"/>
      <c r="P377" s="12"/>
      <c r="Q377" s="12"/>
      <c r="R377" s="12"/>
      <c r="S377" s="12"/>
      <c r="T377" s="12"/>
      <c r="U377" s="7" t="s">
        <v>844</v>
      </c>
      <c r="V377" s="7"/>
      <c r="W377" s="7" t="str">
        <f t="shared" si="10"/>
        <v/>
      </c>
      <c r="X377" s="7"/>
      <c r="Y377" s="7"/>
      <c r="Z377" s="7"/>
      <c r="AA377" s="7"/>
      <c r="AB377" s="7"/>
      <c r="AC377" s="7"/>
      <c r="AD377" s="7"/>
      <c r="AE377" s="7"/>
      <c r="AF377" s="7"/>
      <c r="AG377" s="7"/>
      <c r="AH377" s="13">
        <f t="shared" si="11"/>
        <v>0</v>
      </c>
      <c r="AI377" s="7"/>
      <c r="AJ377" s="7"/>
      <c r="AK377" s="7">
        <v>1</v>
      </c>
      <c r="AL377" s="7"/>
      <c r="AM377" s="7"/>
      <c r="AN377" s="7"/>
      <c r="AO377" s="7"/>
      <c r="AP377" s="7"/>
      <c r="AQ377" s="7"/>
      <c r="AR377" s="7"/>
      <c r="AS377" s="7"/>
      <c r="AT377" s="7"/>
      <c r="AU377" s="7"/>
      <c r="AV377" s="7"/>
      <c r="AW377" s="7"/>
      <c r="AX377" s="7"/>
      <c r="AY377" s="7"/>
      <c r="AZ377" s="7"/>
    </row>
    <row r="378" spans="1:52" ht="85" customHeight="1" x14ac:dyDescent="0.35">
      <c r="A378" s="9">
        <v>377</v>
      </c>
      <c r="B378" s="7">
        <v>80111600</v>
      </c>
      <c r="C378" s="40" t="s">
        <v>845</v>
      </c>
      <c r="D378" s="7" t="s">
        <v>83</v>
      </c>
      <c r="E378" s="7" t="s">
        <v>24</v>
      </c>
      <c r="F378" s="7" t="s">
        <v>23</v>
      </c>
      <c r="G378" s="7" t="s">
        <v>84</v>
      </c>
      <c r="H378" s="7" t="s">
        <v>84</v>
      </c>
      <c r="I378" s="7">
        <v>11</v>
      </c>
      <c r="J378" s="7" t="s">
        <v>85</v>
      </c>
      <c r="K378" s="7" t="s">
        <v>3</v>
      </c>
      <c r="L378" s="7" t="s">
        <v>610</v>
      </c>
      <c r="M378" s="41">
        <v>100999998</v>
      </c>
      <c r="N378" s="12"/>
      <c r="O378" s="12"/>
      <c r="P378" s="12"/>
      <c r="Q378" s="12"/>
      <c r="R378" s="12"/>
      <c r="S378" s="12"/>
      <c r="T378" s="12"/>
      <c r="U378" s="7" t="s">
        <v>846</v>
      </c>
      <c r="V378" s="7"/>
      <c r="W378" s="7" t="str">
        <f t="shared" si="10"/>
        <v/>
      </c>
      <c r="X378" s="7"/>
      <c r="Y378" s="7"/>
      <c r="Z378" s="7"/>
      <c r="AA378" s="7"/>
      <c r="AB378" s="7"/>
      <c r="AC378" s="7"/>
      <c r="AD378" s="7"/>
      <c r="AE378" s="7"/>
      <c r="AF378" s="7"/>
      <c r="AG378" s="7"/>
      <c r="AH378" s="13">
        <f t="shared" si="11"/>
        <v>0</v>
      </c>
      <c r="AI378" s="7"/>
      <c r="AJ378" s="7"/>
      <c r="AK378" s="7">
        <v>1</v>
      </c>
      <c r="AL378" s="7"/>
      <c r="AM378" s="7"/>
      <c r="AN378" s="7"/>
      <c r="AO378" s="7"/>
      <c r="AP378" s="7"/>
      <c r="AQ378" s="7"/>
      <c r="AR378" s="7"/>
      <c r="AS378" s="7"/>
      <c r="AT378" s="7"/>
      <c r="AU378" s="7"/>
      <c r="AV378" s="7"/>
      <c r="AW378" s="7"/>
      <c r="AX378" s="7"/>
      <c r="AY378" s="7"/>
      <c r="AZ378" s="7"/>
    </row>
    <row r="379" spans="1:52" ht="85" customHeight="1" x14ac:dyDescent="0.35">
      <c r="A379" s="9">
        <v>378</v>
      </c>
      <c r="B379" s="7">
        <v>80111600</v>
      </c>
      <c r="C379" s="40" t="s">
        <v>847</v>
      </c>
      <c r="D379" s="7" t="s">
        <v>83</v>
      </c>
      <c r="E379" s="7" t="s">
        <v>24</v>
      </c>
      <c r="F379" s="7" t="s">
        <v>23</v>
      </c>
      <c r="G379" s="7" t="s">
        <v>84</v>
      </c>
      <c r="H379" s="7" t="s">
        <v>84</v>
      </c>
      <c r="I379" s="7">
        <v>11</v>
      </c>
      <c r="J379" s="7" t="s">
        <v>85</v>
      </c>
      <c r="K379" s="7" t="s">
        <v>27</v>
      </c>
      <c r="L379" s="7" t="s">
        <v>801</v>
      </c>
      <c r="M379" s="41">
        <v>115500000</v>
      </c>
      <c r="N379" s="12"/>
      <c r="O379" s="12"/>
      <c r="P379" s="12"/>
      <c r="Q379" s="12"/>
      <c r="R379" s="12"/>
      <c r="S379" s="12"/>
      <c r="T379" s="12"/>
      <c r="U379" s="7" t="s">
        <v>848</v>
      </c>
      <c r="V379" s="7"/>
      <c r="W379" s="7" t="str">
        <f t="shared" si="10"/>
        <v/>
      </c>
      <c r="X379" s="7"/>
      <c r="Y379" s="7"/>
      <c r="Z379" s="7"/>
      <c r="AA379" s="7"/>
      <c r="AB379" s="7"/>
      <c r="AC379" s="7"/>
      <c r="AD379" s="7"/>
      <c r="AE379" s="7"/>
      <c r="AF379" s="7"/>
      <c r="AG379" s="7"/>
      <c r="AH379" s="13">
        <f t="shared" si="11"/>
        <v>0</v>
      </c>
      <c r="AI379" s="7"/>
      <c r="AJ379" s="7"/>
      <c r="AK379" s="7">
        <v>1</v>
      </c>
      <c r="AL379" s="7"/>
      <c r="AM379" s="7"/>
      <c r="AN379" s="7"/>
      <c r="AO379" s="7"/>
      <c r="AP379" s="7"/>
      <c r="AQ379" s="7"/>
      <c r="AR379" s="7"/>
      <c r="AS379" s="7"/>
      <c r="AT379" s="7"/>
      <c r="AU379" s="7"/>
      <c r="AV379" s="7"/>
      <c r="AW379" s="7"/>
      <c r="AX379" s="7"/>
      <c r="AY379" s="7"/>
      <c r="AZ379" s="7"/>
    </row>
    <row r="380" spans="1:52" ht="85" customHeight="1" x14ac:dyDescent="0.35">
      <c r="A380" s="9">
        <v>379</v>
      </c>
      <c r="B380" s="7">
        <v>80111600</v>
      </c>
      <c r="C380" s="40" t="s">
        <v>849</v>
      </c>
      <c r="D380" s="7" t="s">
        <v>83</v>
      </c>
      <c r="E380" s="7" t="s">
        <v>24</v>
      </c>
      <c r="F380" s="7" t="s">
        <v>23</v>
      </c>
      <c r="G380" s="7" t="s">
        <v>84</v>
      </c>
      <c r="H380" s="7" t="s">
        <v>84</v>
      </c>
      <c r="I380" s="7">
        <v>11</v>
      </c>
      <c r="J380" s="7" t="s">
        <v>85</v>
      </c>
      <c r="K380" s="7" t="s">
        <v>3</v>
      </c>
      <c r="L380" s="7" t="s">
        <v>850</v>
      </c>
      <c r="M380" s="41">
        <v>81000000</v>
      </c>
      <c r="N380" s="12"/>
      <c r="O380" s="12"/>
      <c r="P380" s="12"/>
      <c r="Q380" s="12"/>
      <c r="R380" s="12"/>
      <c r="S380" s="12"/>
      <c r="T380" s="12"/>
      <c r="U380" s="7" t="s">
        <v>851</v>
      </c>
      <c r="V380" s="7"/>
      <c r="W380" s="7" t="str">
        <f t="shared" si="10"/>
        <v/>
      </c>
      <c r="X380" s="7"/>
      <c r="Y380" s="7"/>
      <c r="Z380" s="7"/>
      <c r="AA380" s="7"/>
      <c r="AB380" s="7"/>
      <c r="AC380" s="7"/>
      <c r="AD380" s="7"/>
      <c r="AE380" s="7"/>
      <c r="AF380" s="7"/>
      <c r="AG380" s="7"/>
      <c r="AH380" s="13">
        <f t="shared" si="11"/>
        <v>0</v>
      </c>
      <c r="AI380" s="7"/>
      <c r="AJ380" s="7"/>
      <c r="AK380" s="7">
        <v>1</v>
      </c>
      <c r="AL380" s="7"/>
      <c r="AM380" s="7"/>
      <c r="AN380" s="7" t="s">
        <v>233</v>
      </c>
      <c r="AO380" s="7"/>
      <c r="AP380" s="7"/>
      <c r="AQ380" s="7"/>
      <c r="AR380" s="7"/>
      <c r="AS380" s="7"/>
      <c r="AT380" s="7"/>
      <c r="AU380" s="7"/>
      <c r="AV380" s="7"/>
      <c r="AW380" s="7"/>
      <c r="AX380" s="7"/>
      <c r="AY380" s="7"/>
      <c r="AZ380" s="7"/>
    </row>
    <row r="381" spans="1:52" ht="85" customHeight="1" x14ac:dyDescent="0.35">
      <c r="A381" s="9">
        <v>380</v>
      </c>
      <c r="B381" s="7">
        <v>80111600</v>
      </c>
      <c r="C381" s="40" t="s">
        <v>852</v>
      </c>
      <c r="D381" s="7" t="s">
        <v>83</v>
      </c>
      <c r="E381" s="7" t="s">
        <v>24</v>
      </c>
      <c r="F381" s="7" t="s">
        <v>23</v>
      </c>
      <c r="G381" s="7" t="s">
        <v>84</v>
      </c>
      <c r="H381" s="7" t="s">
        <v>84</v>
      </c>
      <c r="I381" s="7">
        <v>11</v>
      </c>
      <c r="J381" s="7" t="s">
        <v>85</v>
      </c>
      <c r="K381" s="7" t="s">
        <v>3</v>
      </c>
      <c r="L381" s="7" t="s">
        <v>610</v>
      </c>
      <c r="M381" s="41">
        <v>138499999</v>
      </c>
      <c r="N381" s="12"/>
      <c r="O381" s="12"/>
      <c r="P381" s="12"/>
      <c r="Q381" s="12"/>
      <c r="R381" s="12"/>
      <c r="S381" s="12"/>
      <c r="T381" s="12"/>
      <c r="U381" s="7" t="s">
        <v>853</v>
      </c>
      <c r="V381" s="7"/>
      <c r="W381" s="7" t="str">
        <f t="shared" si="10"/>
        <v/>
      </c>
      <c r="X381" s="7"/>
      <c r="Y381" s="7"/>
      <c r="Z381" s="7"/>
      <c r="AA381" s="7"/>
      <c r="AB381" s="7"/>
      <c r="AC381" s="7"/>
      <c r="AD381" s="7"/>
      <c r="AE381" s="7"/>
      <c r="AF381" s="7"/>
      <c r="AG381" s="7"/>
      <c r="AH381" s="13">
        <f t="shared" si="11"/>
        <v>0</v>
      </c>
      <c r="AI381" s="7"/>
      <c r="AJ381" s="7"/>
      <c r="AK381" s="7">
        <v>1</v>
      </c>
      <c r="AL381" s="7"/>
      <c r="AM381" s="7"/>
      <c r="AN381" s="7"/>
      <c r="AO381" s="7"/>
      <c r="AP381" s="7"/>
      <c r="AQ381" s="7"/>
      <c r="AR381" s="7"/>
      <c r="AS381" s="7"/>
      <c r="AT381" s="7"/>
      <c r="AU381" s="7"/>
      <c r="AV381" s="7"/>
      <c r="AW381" s="7"/>
      <c r="AX381" s="7"/>
      <c r="AY381" s="7"/>
      <c r="AZ381" s="7"/>
    </row>
    <row r="382" spans="1:52" ht="85" customHeight="1" x14ac:dyDescent="0.35">
      <c r="A382" s="9">
        <v>381</v>
      </c>
      <c r="B382" s="7">
        <v>80111600</v>
      </c>
      <c r="C382" s="40" t="s">
        <v>854</v>
      </c>
      <c r="D382" s="7" t="s">
        <v>83</v>
      </c>
      <c r="E382" s="7" t="s">
        <v>24</v>
      </c>
      <c r="F382" s="7" t="s">
        <v>23</v>
      </c>
      <c r="G382" s="7" t="s">
        <v>84</v>
      </c>
      <c r="H382" s="7" t="s">
        <v>84</v>
      </c>
      <c r="I382" s="7">
        <v>11</v>
      </c>
      <c r="J382" s="7" t="s">
        <v>85</v>
      </c>
      <c r="K382" s="7" t="s">
        <v>3</v>
      </c>
      <c r="L382" s="7" t="s">
        <v>610</v>
      </c>
      <c r="M382" s="41">
        <v>71999994</v>
      </c>
      <c r="N382" s="12"/>
      <c r="O382" s="12"/>
      <c r="P382" s="12"/>
      <c r="Q382" s="12"/>
      <c r="R382" s="12"/>
      <c r="S382" s="12"/>
      <c r="T382" s="12"/>
      <c r="U382" s="7" t="s">
        <v>855</v>
      </c>
      <c r="V382" s="7"/>
      <c r="W382" s="7" t="str">
        <f t="shared" si="10"/>
        <v/>
      </c>
      <c r="X382" s="7"/>
      <c r="Y382" s="7"/>
      <c r="Z382" s="7"/>
      <c r="AA382" s="7"/>
      <c r="AB382" s="7"/>
      <c r="AC382" s="7"/>
      <c r="AD382" s="7"/>
      <c r="AE382" s="7"/>
      <c r="AF382" s="7"/>
      <c r="AG382" s="7"/>
      <c r="AH382" s="13">
        <f t="shared" si="11"/>
        <v>0</v>
      </c>
      <c r="AI382" s="7"/>
      <c r="AJ382" s="7"/>
      <c r="AK382" s="7">
        <v>1</v>
      </c>
      <c r="AL382" s="7"/>
      <c r="AM382" s="7"/>
      <c r="AN382" s="7"/>
      <c r="AO382" s="7"/>
      <c r="AP382" s="7"/>
      <c r="AQ382" s="7"/>
      <c r="AR382" s="7"/>
      <c r="AS382" s="7"/>
      <c r="AT382" s="7"/>
      <c r="AU382" s="7"/>
      <c r="AV382" s="7"/>
      <c r="AW382" s="7"/>
      <c r="AX382" s="7"/>
      <c r="AY382" s="7"/>
      <c r="AZ382" s="7"/>
    </row>
    <row r="383" spans="1:52" ht="85" customHeight="1" x14ac:dyDescent="0.35">
      <c r="A383" s="9">
        <v>382</v>
      </c>
      <c r="B383" s="7">
        <v>80111600</v>
      </c>
      <c r="C383" s="40" t="s">
        <v>856</v>
      </c>
      <c r="D383" s="7" t="s">
        <v>83</v>
      </c>
      <c r="E383" s="7" t="s">
        <v>29</v>
      </c>
      <c r="F383" s="7" t="s">
        <v>25</v>
      </c>
      <c r="G383" s="7" t="s">
        <v>84</v>
      </c>
      <c r="H383" s="7" t="s">
        <v>84</v>
      </c>
      <c r="I383" s="7">
        <v>11</v>
      </c>
      <c r="J383" s="7" t="s">
        <v>154</v>
      </c>
      <c r="K383" s="7" t="s">
        <v>27</v>
      </c>
      <c r="L383" s="7" t="s">
        <v>857</v>
      </c>
      <c r="M383" s="41">
        <v>138600000</v>
      </c>
      <c r="N383" s="12"/>
      <c r="O383" s="12"/>
      <c r="P383" s="12"/>
      <c r="Q383" s="12"/>
      <c r="R383" s="12"/>
      <c r="S383" s="12"/>
      <c r="T383" s="12"/>
      <c r="U383" s="7" t="s">
        <v>858</v>
      </c>
      <c r="V383" s="7"/>
      <c r="W383" s="7" t="str">
        <f t="shared" si="10"/>
        <v/>
      </c>
      <c r="X383" s="7"/>
      <c r="Y383" s="7"/>
      <c r="Z383" s="7"/>
      <c r="AA383" s="7"/>
      <c r="AB383" s="7"/>
      <c r="AC383" s="7"/>
      <c r="AD383" s="7"/>
      <c r="AE383" s="7"/>
      <c r="AF383" s="7"/>
      <c r="AG383" s="7"/>
      <c r="AH383" s="13">
        <f t="shared" si="11"/>
        <v>0</v>
      </c>
      <c r="AI383" s="7"/>
      <c r="AJ383" s="7"/>
      <c r="AK383" s="7">
        <v>1</v>
      </c>
      <c r="AL383" s="7"/>
      <c r="AM383" s="7"/>
      <c r="AN383" s="7"/>
      <c r="AO383" s="7"/>
      <c r="AP383" s="7"/>
      <c r="AQ383" s="7"/>
      <c r="AR383" s="7"/>
      <c r="AS383" s="7"/>
      <c r="AT383" s="7"/>
      <c r="AU383" s="7"/>
      <c r="AV383" s="7"/>
      <c r="AW383" s="7"/>
      <c r="AX383" s="7"/>
      <c r="AY383" s="7"/>
      <c r="AZ383" s="7"/>
    </row>
    <row r="384" spans="1:52" ht="85" customHeight="1" x14ac:dyDescent="0.35">
      <c r="A384" s="9">
        <v>383</v>
      </c>
      <c r="B384" s="7">
        <v>80111600</v>
      </c>
      <c r="C384" s="40" t="s">
        <v>859</v>
      </c>
      <c r="D384" s="7" t="s">
        <v>83</v>
      </c>
      <c r="E384" s="7" t="s">
        <v>29</v>
      </c>
      <c r="F384" s="7" t="s">
        <v>25</v>
      </c>
      <c r="G384" s="7" t="s">
        <v>84</v>
      </c>
      <c r="H384" s="7" t="s">
        <v>84</v>
      </c>
      <c r="I384" s="7">
        <v>11</v>
      </c>
      <c r="J384" s="7" t="s">
        <v>154</v>
      </c>
      <c r="K384" s="7" t="s">
        <v>27</v>
      </c>
      <c r="L384" s="7" t="s">
        <v>857</v>
      </c>
      <c r="M384" s="41">
        <v>138600000</v>
      </c>
      <c r="N384" s="12"/>
      <c r="O384" s="12"/>
      <c r="P384" s="12"/>
      <c r="Q384" s="12"/>
      <c r="R384" s="12"/>
      <c r="S384" s="12"/>
      <c r="T384" s="12"/>
      <c r="U384" s="7" t="s">
        <v>860</v>
      </c>
      <c r="V384" s="7"/>
      <c r="W384" s="7" t="str">
        <f t="shared" si="10"/>
        <v/>
      </c>
      <c r="X384" s="7"/>
      <c r="Y384" s="7"/>
      <c r="Z384" s="7"/>
      <c r="AA384" s="7"/>
      <c r="AB384" s="7"/>
      <c r="AC384" s="7"/>
      <c r="AD384" s="7"/>
      <c r="AE384" s="7"/>
      <c r="AF384" s="7"/>
      <c r="AG384" s="7"/>
      <c r="AH384" s="13">
        <f t="shared" si="11"/>
        <v>0</v>
      </c>
      <c r="AI384" s="7"/>
      <c r="AJ384" s="7"/>
      <c r="AK384" s="7">
        <v>1</v>
      </c>
      <c r="AL384" s="7"/>
      <c r="AM384" s="7"/>
      <c r="AN384" s="7"/>
      <c r="AO384" s="7"/>
      <c r="AP384" s="7"/>
      <c r="AQ384" s="7"/>
      <c r="AR384" s="7"/>
      <c r="AS384" s="7"/>
      <c r="AT384" s="7"/>
      <c r="AU384" s="7"/>
      <c r="AV384" s="7"/>
      <c r="AW384" s="7"/>
      <c r="AX384" s="7"/>
      <c r="AY384" s="7"/>
      <c r="AZ384" s="7"/>
    </row>
    <row r="385" spans="1:52" ht="85" customHeight="1" x14ac:dyDescent="0.35">
      <c r="A385" s="9">
        <v>384</v>
      </c>
      <c r="B385" s="7">
        <v>80111600</v>
      </c>
      <c r="C385" s="40" t="s">
        <v>861</v>
      </c>
      <c r="D385" s="7" t="s">
        <v>83</v>
      </c>
      <c r="E385" s="7" t="s">
        <v>29</v>
      </c>
      <c r="F385" s="7" t="s">
        <v>25</v>
      </c>
      <c r="G385" s="7" t="s">
        <v>84</v>
      </c>
      <c r="H385" s="7" t="s">
        <v>84</v>
      </c>
      <c r="I385" s="7">
        <v>11</v>
      </c>
      <c r="J385" s="7" t="s">
        <v>154</v>
      </c>
      <c r="K385" s="7" t="s">
        <v>27</v>
      </c>
      <c r="L385" s="7" t="s">
        <v>857</v>
      </c>
      <c r="M385" s="41">
        <v>138600000</v>
      </c>
      <c r="N385" s="12"/>
      <c r="O385" s="12"/>
      <c r="P385" s="12"/>
      <c r="Q385" s="12"/>
      <c r="R385" s="12"/>
      <c r="S385" s="12"/>
      <c r="T385" s="12"/>
      <c r="U385" s="7" t="s">
        <v>862</v>
      </c>
      <c r="V385" s="7"/>
      <c r="W385" s="7" t="str">
        <f t="shared" si="10"/>
        <v/>
      </c>
      <c r="X385" s="7"/>
      <c r="Y385" s="7"/>
      <c r="Z385" s="7"/>
      <c r="AA385" s="7"/>
      <c r="AB385" s="7"/>
      <c r="AC385" s="7"/>
      <c r="AD385" s="7"/>
      <c r="AE385" s="7"/>
      <c r="AF385" s="7"/>
      <c r="AG385" s="7"/>
      <c r="AH385" s="13">
        <f t="shared" si="11"/>
        <v>0</v>
      </c>
      <c r="AI385" s="7"/>
      <c r="AJ385" s="7"/>
      <c r="AK385" s="7">
        <v>1</v>
      </c>
      <c r="AL385" s="7"/>
      <c r="AM385" s="7"/>
      <c r="AN385" s="7"/>
      <c r="AO385" s="7"/>
      <c r="AP385" s="7"/>
      <c r="AQ385" s="7"/>
      <c r="AR385" s="7"/>
      <c r="AS385" s="7"/>
      <c r="AT385" s="7"/>
      <c r="AU385" s="7"/>
      <c r="AV385" s="7"/>
      <c r="AW385" s="7"/>
      <c r="AX385" s="7"/>
      <c r="AY385" s="7"/>
      <c r="AZ385" s="7"/>
    </row>
    <row r="386" spans="1:52" ht="85" customHeight="1" x14ac:dyDescent="0.35">
      <c r="A386" s="9">
        <v>385</v>
      </c>
      <c r="B386" s="7">
        <v>80111600</v>
      </c>
      <c r="C386" s="40" t="s">
        <v>863</v>
      </c>
      <c r="D386" s="7" t="s">
        <v>83</v>
      </c>
      <c r="E386" s="7" t="s">
        <v>29</v>
      </c>
      <c r="F386" s="7" t="s">
        <v>25</v>
      </c>
      <c r="G386" s="7" t="s">
        <v>84</v>
      </c>
      <c r="H386" s="7" t="s">
        <v>84</v>
      </c>
      <c r="I386" s="7">
        <v>11</v>
      </c>
      <c r="J386" s="7" t="s">
        <v>154</v>
      </c>
      <c r="K386" s="7" t="s">
        <v>27</v>
      </c>
      <c r="L386" s="7" t="s">
        <v>857</v>
      </c>
      <c r="M386" s="41">
        <v>150700000</v>
      </c>
      <c r="N386" s="12"/>
      <c r="O386" s="12"/>
      <c r="P386" s="12"/>
      <c r="Q386" s="12"/>
      <c r="R386" s="12"/>
      <c r="S386" s="12"/>
      <c r="T386" s="12"/>
      <c r="U386" s="7" t="s">
        <v>864</v>
      </c>
      <c r="V386" s="7"/>
      <c r="W386" s="7" t="str">
        <f t="shared" ref="W386:W449" si="12">IF(Z386="","","SI")</f>
        <v/>
      </c>
      <c r="X386" s="7"/>
      <c r="Y386" s="7"/>
      <c r="Z386" s="7"/>
      <c r="AA386" s="7"/>
      <c r="AB386" s="7"/>
      <c r="AC386" s="7"/>
      <c r="AD386" s="7"/>
      <c r="AE386" s="7"/>
      <c r="AF386" s="7"/>
      <c r="AG386" s="7"/>
      <c r="AH386" s="13">
        <f t="shared" ref="AH386:AH449" si="13">AB386*6</f>
        <v>0</v>
      </c>
      <c r="AI386" s="7"/>
      <c r="AJ386" s="7"/>
      <c r="AK386" s="7">
        <v>1</v>
      </c>
      <c r="AL386" s="7"/>
      <c r="AM386" s="7"/>
      <c r="AN386" s="7"/>
      <c r="AO386" s="7"/>
      <c r="AP386" s="7"/>
      <c r="AQ386" s="7"/>
      <c r="AR386" s="7"/>
      <c r="AS386" s="7"/>
      <c r="AT386" s="7"/>
      <c r="AU386" s="7"/>
      <c r="AV386" s="7"/>
      <c r="AW386" s="7"/>
      <c r="AX386" s="7"/>
      <c r="AY386" s="7"/>
      <c r="AZ386" s="7"/>
    </row>
    <row r="387" spans="1:52" ht="85" customHeight="1" x14ac:dyDescent="0.35">
      <c r="A387" s="9">
        <v>386</v>
      </c>
      <c r="B387" s="7">
        <v>80111600</v>
      </c>
      <c r="C387" s="40" t="s">
        <v>865</v>
      </c>
      <c r="D387" s="7" t="s">
        <v>83</v>
      </c>
      <c r="E387" s="7" t="s">
        <v>29</v>
      </c>
      <c r="F387" s="7" t="s">
        <v>25</v>
      </c>
      <c r="G387" s="7" t="s">
        <v>84</v>
      </c>
      <c r="H387" s="7" t="s">
        <v>84</v>
      </c>
      <c r="I387" s="7">
        <v>11</v>
      </c>
      <c r="J387" s="7" t="s">
        <v>154</v>
      </c>
      <c r="K387" s="7" t="s">
        <v>27</v>
      </c>
      <c r="L387" s="7" t="s">
        <v>857</v>
      </c>
      <c r="M387" s="41">
        <v>127600000</v>
      </c>
      <c r="N387" s="12"/>
      <c r="O387" s="12"/>
      <c r="P387" s="12"/>
      <c r="Q387" s="12"/>
      <c r="R387" s="12"/>
      <c r="S387" s="12"/>
      <c r="T387" s="12"/>
      <c r="U387" s="7" t="s">
        <v>866</v>
      </c>
      <c r="V387" s="7"/>
      <c r="W387" s="7" t="str">
        <f t="shared" si="12"/>
        <v/>
      </c>
      <c r="X387" s="7"/>
      <c r="Y387" s="7"/>
      <c r="Z387" s="7"/>
      <c r="AA387" s="7"/>
      <c r="AB387" s="7"/>
      <c r="AC387" s="7"/>
      <c r="AD387" s="7"/>
      <c r="AE387" s="7"/>
      <c r="AF387" s="7"/>
      <c r="AG387" s="7"/>
      <c r="AH387" s="13">
        <f t="shared" si="13"/>
        <v>0</v>
      </c>
      <c r="AI387" s="7"/>
      <c r="AJ387" s="7"/>
      <c r="AK387" s="7">
        <v>1</v>
      </c>
      <c r="AL387" s="7"/>
      <c r="AM387" s="7"/>
      <c r="AN387" s="7"/>
      <c r="AO387" s="7"/>
      <c r="AP387" s="7"/>
      <c r="AQ387" s="7"/>
      <c r="AR387" s="7"/>
      <c r="AS387" s="7"/>
      <c r="AT387" s="7"/>
      <c r="AU387" s="7"/>
      <c r="AV387" s="7"/>
      <c r="AW387" s="7"/>
      <c r="AX387" s="7"/>
      <c r="AY387" s="7"/>
      <c r="AZ387" s="7"/>
    </row>
    <row r="388" spans="1:52" ht="85" customHeight="1" x14ac:dyDescent="0.35">
      <c r="A388" s="9">
        <v>387</v>
      </c>
      <c r="B388" s="7">
        <v>80111600</v>
      </c>
      <c r="C388" s="40" t="s">
        <v>867</v>
      </c>
      <c r="D388" s="7" t="s">
        <v>83</v>
      </c>
      <c r="E388" s="7" t="s">
        <v>29</v>
      </c>
      <c r="F388" s="7" t="s">
        <v>25</v>
      </c>
      <c r="G388" s="7" t="s">
        <v>84</v>
      </c>
      <c r="H388" s="7" t="s">
        <v>84</v>
      </c>
      <c r="I388" s="7">
        <v>11</v>
      </c>
      <c r="J388" s="7" t="s">
        <v>154</v>
      </c>
      <c r="K388" s="7" t="s">
        <v>27</v>
      </c>
      <c r="L388" s="7" t="s">
        <v>857</v>
      </c>
      <c r="M388" s="41">
        <v>138600000</v>
      </c>
      <c r="N388" s="12" t="s">
        <v>868</v>
      </c>
      <c r="O388" s="12" t="s">
        <v>869</v>
      </c>
      <c r="P388" s="12"/>
      <c r="Q388" s="12"/>
      <c r="R388" s="12"/>
      <c r="S388" s="12"/>
      <c r="T388" s="12"/>
      <c r="U388" s="7" t="s">
        <v>870</v>
      </c>
      <c r="V388" s="7"/>
      <c r="W388" s="7" t="str">
        <f t="shared" si="12"/>
        <v/>
      </c>
      <c r="X388" s="7"/>
      <c r="Y388" s="7"/>
      <c r="Z388" s="7"/>
      <c r="AA388" s="7"/>
      <c r="AB388" s="7"/>
      <c r="AC388" s="7"/>
      <c r="AD388" s="7"/>
      <c r="AE388" s="7"/>
      <c r="AF388" s="7"/>
      <c r="AG388" s="7"/>
      <c r="AH388" s="13">
        <f t="shared" si="13"/>
        <v>0</v>
      </c>
      <c r="AI388" s="7"/>
      <c r="AJ388" s="7"/>
      <c r="AK388" s="7">
        <v>1</v>
      </c>
      <c r="AL388" s="7"/>
      <c r="AM388" s="7"/>
      <c r="AN388" s="7" t="s">
        <v>233</v>
      </c>
      <c r="AO388" s="7"/>
      <c r="AP388" s="7"/>
      <c r="AQ388" s="7"/>
      <c r="AR388" s="7"/>
      <c r="AS388" s="7"/>
      <c r="AT388" s="7"/>
      <c r="AU388" s="7"/>
      <c r="AV388" s="7"/>
      <c r="AW388" s="7"/>
      <c r="AX388" s="7"/>
      <c r="AY388" s="7"/>
      <c r="AZ388" s="7"/>
    </row>
    <row r="389" spans="1:52" ht="85" customHeight="1" x14ac:dyDescent="0.35">
      <c r="A389" s="9">
        <v>388</v>
      </c>
      <c r="B389" s="7">
        <v>80111600</v>
      </c>
      <c r="C389" s="40" t="s">
        <v>871</v>
      </c>
      <c r="D389" s="7" t="s">
        <v>83</v>
      </c>
      <c r="E389" s="7" t="s">
        <v>29</v>
      </c>
      <c r="F389" s="7" t="s">
        <v>25</v>
      </c>
      <c r="G389" s="7" t="s">
        <v>84</v>
      </c>
      <c r="H389" s="7" t="s">
        <v>84</v>
      </c>
      <c r="I389" s="7">
        <v>11</v>
      </c>
      <c r="J389" s="7" t="s">
        <v>154</v>
      </c>
      <c r="K389" s="7" t="s">
        <v>27</v>
      </c>
      <c r="L389" s="7" t="s">
        <v>857</v>
      </c>
      <c r="M389" s="41">
        <v>138600000</v>
      </c>
      <c r="N389" s="12"/>
      <c r="O389" s="12"/>
      <c r="P389" s="12"/>
      <c r="Q389" s="12"/>
      <c r="R389" s="12"/>
      <c r="S389" s="12"/>
      <c r="T389" s="12"/>
      <c r="U389" s="7" t="s">
        <v>872</v>
      </c>
      <c r="V389" s="7"/>
      <c r="W389" s="7" t="str">
        <f t="shared" si="12"/>
        <v/>
      </c>
      <c r="X389" s="7"/>
      <c r="Y389" s="7"/>
      <c r="Z389" s="7"/>
      <c r="AA389" s="7"/>
      <c r="AB389" s="7"/>
      <c r="AC389" s="7"/>
      <c r="AD389" s="7"/>
      <c r="AE389" s="7"/>
      <c r="AF389" s="7"/>
      <c r="AG389" s="7"/>
      <c r="AH389" s="13">
        <f t="shared" si="13"/>
        <v>0</v>
      </c>
      <c r="AI389" s="7"/>
      <c r="AJ389" s="7"/>
      <c r="AK389" s="7">
        <v>1</v>
      </c>
      <c r="AL389" s="7"/>
      <c r="AM389" s="7"/>
      <c r="AN389" s="7"/>
      <c r="AO389" s="7"/>
      <c r="AP389" s="7"/>
      <c r="AQ389" s="7"/>
      <c r="AR389" s="7"/>
      <c r="AS389" s="7"/>
      <c r="AT389" s="7"/>
      <c r="AU389" s="7"/>
      <c r="AV389" s="7"/>
      <c r="AW389" s="7"/>
      <c r="AX389" s="7"/>
      <c r="AY389" s="7"/>
      <c r="AZ389" s="7"/>
    </row>
    <row r="390" spans="1:52" ht="85" customHeight="1" x14ac:dyDescent="0.35">
      <c r="A390" s="9">
        <v>389</v>
      </c>
      <c r="B390" s="7">
        <v>80111600</v>
      </c>
      <c r="C390" s="40" t="s">
        <v>873</v>
      </c>
      <c r="D390" s="7" t="s">
        <v>83</v>
      </c>
      <c r="E390" s="7" t="s">
        <v>29</v>
      </c>
      <c r="F390" s="7" t="s">
        <v>25</v>
      </c>
      <c r="G390" s="7" t="s">
        <v>84</v>
      </c>
      <c r="H390" s="7" t="s">
        <v>84</v>
      </c>
      <c r="I390" s="7">
        <v>11</v>
      </c>
      <c r="J390" s="7" t="s">
        <v>154</v>
      </c>
      <c r="K390" s="7" t="s">
        <v>27</v>
      </c>
      <c r="L390" s="7" t="s">
        <v>857</v>
      </c>
      <c r="M390" s="41">
        <v>74800000</v>
      </c>
      <c r="N390" s="12"/>
      <c r="O390" s="12"/>
      <c r="P390" s="12"/>
      <c r="Q390" s="12"/>
      <c r="R390" s="12"/>
      <c r="S390" s="12"/>
      <c r="T390" s="12"/>
      <c r="U390" s="7" t="s">
        <v>874</v>
      </c>
      <c r="V390" s="7"/>
      <c r="W390" s="7" t="str">
        <f t="shared" si="12"/>
        <v/>
      </c>
      <c r="X390" s="7"/>
      <c r="Y390" s="7"/>
      <c r="Z390" s="7"/>
      <c r="AA390" s="7"/>
      <c r="AB390" s="7"/>
      <c r="AC390" s="7"/>
      <c r="AD390" s="7"/>
      <c r="AE390" s="7"/>
      <c r="AF390" s="7"/>
      <c r="AG390" s="7"/>
      <c r="AH390" s="13">
        <f t="shared" si="13"/>
        <v>0</v>
      </c>
      <c r="AI390" s="7"/>
      <c r="AJ390" s="7"/>
      <c r="AK390" s="7">
        <v>1</v>
      </c>
      <c r="AL390" s="7"/>
      <c r="AM390" s="7"/>
      <c r="AN390" s="7"/>
      <c r="AO390" s="7"/>
      <c r="AP390" s="7"/>
      <c r="AQ390" s="7"/>
      <c r="AR390" s="7"/>
      <c r="AS390" s="7"/>
      <c r="AT390" s="7"/>
      <c r="AU390" s="7"/>
      <c r="AV390" s="7"/>
      <c r="AW390" s="7"/>
      <c r="AX390" s="7"/>
      <c r="AY390" s="7"/>
      <c r="AZ390" s="7"/>
    </row>
    <row r="391" spans="1:52" ht="85" customHeight="1" x14ac:dyDescent="0.35">
      <c r="A391" s="9">
        <v>390</v>
      </c>
      <c r="B391" s="7">
        <v>80111600</v>
      </c>
      <c r="C391" s="40" t="s">
        <v>875</v>
      </c>
      <c r="D391" s="7" t="s">
        <v>83</v>
      </c>
      <c r="E391" s="7" t="s">
        <v>29</v>
      </c>
      <c r="F391" s="7" t="s">
        <v>25</v>
      </c>
      <c r="G391" s="7" t="s">
        <v>84</v>
      </c>
      <c r="H391" s="7" t="s">
        <v>84</v>
      </c>
      <c r="I391" s="7">
        <v>11</v>
      </c>
      <c r="J391" s="7" t="s">
        <v>154</v>
      </c>
      <c r="K391" s="7" t="s">
        <v>27</v>
      </c>
      <c r="L391" s="7" t="s">
        <v>857</v>
      </c>
      <c r="M391" s="41">
        <v>150700000</v>
      </c>
      <c r="N391" s="12"/>
      <c r="O391" s="12"/>
      <c r="P391" s="12"/>
      <c r="Q391" s="12"/>
      <c r="R391" s="12"/>
      <c r="S391" s="12"/>
      <c r="T391" s="12"/>
      <c r="U391" s="7" t="s">
        <v>876</v>
      </c>
      <c r="V391" s="7"/>
      <c r="W391" s="7" t="str">
        <f t="shared" si="12"/>
        <v/>
      </c>
      <c r="X391" s="7"/>
      <c r="Y391" s="7"/>
      <c r="Z391" s="7"/>
      <c r="AA391" s="7"/>
      <c r="AB391" s="7"/>
      <c r="AC391" s="7"/>
      <c r="AD391" s="7"/>
      <c r="AE391" s="7"/>
      <c r="AF391" s="7"/>
      <c r="AG391" s="7"/>
      <c r="AH391" s="13">
        <f t="shared" si="13"/>
        <v>0</v>
      </c>
      <c r="AI391" s="7"/>
      <c r="AJ391" s="7"/>
      <c r="AK391" s="7">
        <v>1</v>
      </c>
      <c r="AL391" s="7"/>
      <c r="AM391" s="7"/>
      <c r="AN391" s="7"/>
      <c r="AO391" s="7"/>
      <c r="AP391" s="7"/>
      <c r="AQ391" s="7"/>
      <c r="AR391" s="7"/>
      <c r="AS391" s="7"/>
      <c r="AT391" s="7"/>
      <c r="AU391" s="7"/>
      <c r="AV391" s="7"/>
      <c r="AW391" s="7"/>
      <c r="AX391" s="7"/>
      <c r="AY391" s="7"/>
      <c r="AZ391" s="7"/>
    </row>
    <row r="392" spans="1:52" ht="85" customHeight="1" x14ac:dyDescent="0.35">
      <c r="A392" s="9">
        <v>391</v>
      </c>
      <c r="B392" s="7">
        <v>80111600</v>
      </c>
      <c r="C392" s="40" t="s">
        <v>877</v>
      </c>
      <c r="D392" s="7" t="s">
        <v>83</v>
      </c>
      <c r="E392" s="7" t="s">
        <v>29</v>
      </c>
      <c r="F392" s="7" t="s">
        <v>25</v>
      </c>
      <c r="G392" s="7" t="s">
        <v>84</v>
      </c>
      <c r="H392" s="7" t="s">
        <v>84</v>
      </c>
      <c r="I392" s="7">
        <v>9</v>
      </c>
      <c r="J392" s="7" t="s">
        <v>154</v>
      </c>
      <c r="K392" s="7" t="s">
        <v>27</v>
      </c>
      <c r="L392" s="7" t="s">
        <v>857</v>
      </c>
      <c r="M392" s="41">
        <v>99000000</v>
      </c>
      <c r="N392" s="12"/>
      <c r="O392" s="12"/>
      <c r="P392" s="12"/>
      <c r="Q392" s="12"/>
      <c r="R392" s="12"/>
      <c r="S392" s="12"/>
      <c r="T392" s="12"/>
      <c r="U392" s="7" t="s">
        <v>878</v>
      </c>
      <c r="V392" s="7"/>
      <c r="W392" s="7" t="str">
        <f t="shared" si="12"/>
        <v/>
      </c>
      <c r="X392" s="7"/>
      <c r="Y392" s="7"/>
      <c r="Z392" s="7"/>
      <c r="AA392" s="7"/>
      <c r="AB392" s="7"/>
      <c r="AC392" s="7"/>
      <c r="AD392" s="7"/>
      <c r="AE392" s="7"/>
      <c r="AF392" s="7"/>
      <c r="AG392" s="7"/>
      <c r="AH392" s="13">
        <f t="shared" si="13"/>
        <v>0</v>
      </c>
      <c r="AI392" s="7"/>
      <c r="AJ392" s="7"/>
      <c r="AK392" s="7">
        <v>1</v>
      </c>
      <c r="AL392" s="7"/>
      <c r="AM392" s="7"/>
      <c r="AN392" s="7"/>
      <c r="AO392" s="7"/>
      <c r="AP392" s="7"/>
      <c r="AQ392" s="7"/>
      <c r="AR392" s="7"/>
      <c r="AS392" s="7"/>
      <c r="AT392" s="7"/>
      <c r="AU392" s="7"/>
      <c r="AV392" s="7"/>
      <c r="AW392" s="7"/>
      <c r="AX392" s="7"/>
      <c r="AY392" s="7"/>
      <c r="AZ392" s="7"/>
    </row>
    <row r="393" spans="1:52" ht="85" customHeight="1" x14ac:dyDescent="0.35">
      <c r="A393" s="9">
        <v>392</v>
      </c>
      <c r="B393" s="7">
        <v>80111600</v>
      </c>
      <c r="C393" s="40" t="s">
        <v>879</v>
      </c>
      <c r="D393" s="7" t="s">
        <v>83</v>
      </c>
      <c r="E393" s="7" t="s">
        <v>29</v>
      </c>
      <c r="F393" s="7" t="s">
        <v>25</v>
      </c>
      <c r="G393" s="7" t="s">
        <v>84</v>
      </c>
      <c r="H393" s="7" t="s">
        <v>84</v>
      </c>
      <c r="I393" s="7">
        <v>11</v>
      </c>
      <c r="J393" s="7" t="s">
        <v>154</v>
      </c>
      <c r="K393" s="7" t="s">
        <v>27</v>
      </c>
      <c r="L393" s="7" t="s">
        <v>857</v>
      </c>
      <c r="M393" s="41">
        <v>138600000</v>
      </c>
      <c r="N393" s="12"/>
      <c r="O393" s="12"/>
      <c r="P393" s="12"/>
      <c r="Q393" s="12"/>
      <c r="R393" s="12"/>
      <c r="S393" s="12"/>
      <c r="T393" s="12"/>
      <c r="U393" s="7" t="s">
        <v>880</v>
      </c>
      <c r="V393" s="7"/>
      <c r="W393" s="7" t="str">
        <f t="shared" si="12"/>
        <v/>
      </c>
      <c r="X393" s="7"/>
      <c r="Y393" s="7"/>
      <c r="Z393" s="7"/>
      <c r="AA393" s="7"/>
      <c r="AB393" s="7"/>
      <c r="AC393" s="7"/>
      <c r="AD393" s="7"/>
      <c r="AE393" s="7"/>
      <c r="AF393" s="7"/>
      <c r="AG393" s="7"/>
      <c r="AH393" s="13">
        <f t="shared" si="13"/>
        <v>0</v>
      </c>
      <c r="AI393" s="7"/>
      <c r="AJ393" s="7"/>
      <c r="AK393" s="7">
        <v>1</v>
      </c>
      <c r="AL393" s="7"/>
      <c r="AM393" s="7"/>
      <c r="AN393" s="7"/>
      <c r="AO393" s="7"/>
      <c r="AP393" s="7"/>
      <c r="AQ393" s="7"/>
      <c r="AR393" s="7"/>
      <c r="AS393" s="7"/>
      <c r="AT393" s="7"/>
      <c r="AU393" s="7"/>
      <c r="AV393" s="7"/>
      <c r="AW393" s="7"/>
      <c r="AX393" s="7"/>
      <c r="AY393" s="7"/>
      <c r="AZ393" s="7"/>
    </row>
    <row r="394" spans="1:52" ht="85" customHeight="1" x14ac:dyDescent="0.35">
      <c r="A394" s="9">
        <v>393</v>
      </c>
      <c r="B394" s="7">
        <v>80111600</v>
      </c>
      <c r="C394" s="40" t="s">
        <v>881</v>
      </c>
      <c r="D394" s="7" t="s">
        <v>83</v>
      </c>
      <c r="E394" s="7" t="s">
        <v>29</v>
      </c>
      <c r="F394" s="7" t="s">
        <v>25</v>
      </c>
      <c r="G394" s="7" t="s">
        <v>84</v>
      </c>
      <c r="H394" s="7" t="s">
        <v>84</v>
      </c>
      <c r="I394" s="7">
        <v>11</v>
      </c>
      <c r="J394" s="7" t="s">
        <v>154</v>
      </c>
      <c r="K394" s="7" t="s">
        <v>27</v>
      </c>
      <c r="L394" s="7" t="s">
        <v>857</v>
      </c>
      <c r="M394" s="41">
        <v>138600000</v>
      </c>
      <c r="N394" s="12"/>
      <c r="O394" s="12"/>
      <c r="P394" s="12"/>
      <c r="Q394" s="12"/>
      <c r="R394" s="12"/>
      <c r="S394" s="12"/>
      <c r="T394" s="12"/>
      <c r="U394" s="7" t="s">
        <v>882</v>
      </c>
      <c r="V394" s="7"/>
      <c r="W394" s="7" t="str">
        <f t="shared" si="12"/>
        <v/>
      </c>
      <c r="X394" s="7"/>
      <c r="Y394" s="7"/>
      <c r="Z394" s="7"/>
      <c r="AA394" s="7"/>
      <c r="AB394" s="7"/>
      <c r="AC394" s="7"/>
      <c r="AD394" s="7"/>
      <c r="AE394" s="7"/>
      <c r="AF394" s="7"/>
      <c r="AG394" s="7"/>
      <c r="AH394" s="13">
        <f t="shared" si="13"/>
        <v>0</v>
      </c>
      <c r="AI394" s="7"/>
      <c r="AJ394" s="7"/>
      <c r="AK394" s="7">
        <v>1</v>
      </c>
      <c r="AL394" s="7"/>
      <c r="AM394" s="7"/>
      <c r="AN394" s="7"/>
      <c r="AO394" s="7"/>
      <c r="AP394" s="7"/>
      <c r="AQ394" s="7"/>
      <c r="AR394" s="7"/>
      <c r="AS394" s="7"/>
      <c r="AT394" s="7"/>
      <c r="AU394" s="7"/>
      <c r="AV394" s="7"/>
      <c r="AW394" s="7"/>
      <c r="AX394" s="7"/>
      <c r="AY394" s="7"/>
      <c r="AZ394" s="7"/>
    </row>
    <row r="395" spans="1:52" ht="85" customHeight="1" x14ac:dyDescent="0.35">
      <c r="A395" s="9">
        <v>394</v>
      </c>
      <c r="B395" s="7">
        <v>80111600</v>
      </c>
      <c r="C395" s="40" t="s">
        <v>883</v>
      </c>
      <c r="D395" s="7" t="s">
        <v>83</v>
      </c>
      <c r="E395" s="7" t="s">
        <v>29</v>
      </c>
      <c r="F395" s="7" t="s">
        <v>25</v>
      </c>
      <c r="G395" s="7" t="s">
        <v>84</v>
      </c>
      <c r="H395" s="7" t="s">
        <v>84</v>
      </c>
      <c r="I395" s="7">
        <v>11</v>
      </c>
      <c r="J395" s="7" t="s">
        <v>154</v>
      </c>
      <c r="K395" s="7" t="s">
        <v>27</v>
      </c>
      <c r="L395" s="7" t="s">
        <v>857</v>
      </c>
      <c r="M395" s="41">
        <v>115500000</v>
      </c>
      <c r="N395" s="12"/>
      <c r="O395" s="12"/>
      <c r="P395" s="12"/>
      <c r="Q395" s="12"/>
      <c r="R395" s="12"/>
      <c r="S395" s="12"/>
      <c r="T395" s="12"/>
      <c r="U395" s="7" t="s">
        <v>884</v>
      </c>
      <c r="V395" s="7"/>
      <c r="W395" s="7" t="str">
        <f t="shared" si="12"/>
        <v/>
      </c>
      <c r="X395" s="7"/>
      <c r="Y395" s="7"/>
      <c r="Z395" s="7"/>
      <c r="AA395" s="7"/>
      <c r="AB395" s="7"/>
      <c r="AC395" s="7"/>
      <c r="AD395" s="7"/>
      <c r="AE395" s="7"/>
      <c r="AF395" s="7"/>
      <c r="AG395" s="7"/>
      <c r="AH395" s="13">
        <f t="shared" si="13"/>
        <v>0</v>
      </c>
      <c r="AI395" s="7"/>
      <c r="AJ395" s="7"/>
      <c r="AK395" s="7">
        <v>1</v>
      </c>
      <c r="AL395" s="7"/>
      <c r="AM395" s="7"/>
      <c r="AN395" s="7"/>
      <c r="AO395" s="7"/>
      <c r="AP395" s="7"/>
      <c r="AQ395" s="7"/>
      <c r="AR395" s="7"/>
      <c r="AS395" s="7"/>
      <c r="AT395" s="7"/>
      <c r="AU395" s="7"/>
      <c r="AV395" s="7"/>
      <c r="AW395" s="7"/>
      <c r="AX395" s="7"/>
      <c r="AY395" s="7"/>
      <c r="AZ395" s="7"/>
    </row>
    <row r="396" spans="1:52" ht="85" customHeight="1" x14ac:dyDescent="0.35">
      <c r="A396" s="9">
        <v>395</v>
      </c>
      <c r="B396" s="7">
        <v>80111600</v>
      </c>
      <c r="C396" s="40" t="s">
        <v>885</v>
      </c>
      <c r="D396" s="7" t="s">
        <v>83</v>
      </c>
      <c r="E396" s="7" t="s">
        <v>29</v>
      </c>
      <c r="F396" s="7" t="s">
        <v>25</v>
      </c>
      <c r="G396" s="7" t="s">
        <v>84</v>
      </c>
      <c r="H396" s="7" t="s">
        <v>84</v>
      </c>
      <c r="I396" s="7">
        <v>9</v>
      </c>
      <c r="J396" s="7" t="s">
        <v>154</v>
      </c>
      <c r="K396" s="7" t="s">
        <v>27</v>
      </c>
      <c r="L396" s="7" t="s">
        <v>857</v>
      </c>
      <c r="M396" s="41">
        <v>99000000</v>
      </c>
      <c r="N396" s="12"/>
      <c r="O396" s="12"/>
      <c r="P396" s="12"/>
      <c r="Q396" s="12"/>
      <c r="R396" s="12"/>
      <c r="S396" s="12"/>
      <c r="T396" s="12"/>
      <c r="U396" s="7" t="s">
        <v>886</v>
      </c>
      <c r="V396" s="7"/>
      <c r="W396" s="7" t="str">
        <f t="shared" si="12"/>
        <v/>
      </c>
      <c r="X396" s="7"/>
      <c r="Y396" s="7"/>
      <c r="Z396" s="7"/>
      <c r="AA396" s="7"/>
      <c r="AB396" s="7"/>
      <c r="AC396" s="7"/>
      <c r="AD396" s="7"/>
      <c r="AE396" s="7"/>
      <c r="AF396" s="7"/>
      <c r="AG396" s="7"/>
      <c r="AH396" s="13">
        <f t="shared" si="13"/>
        <v>0</v>
      </c>
      <c r="AI396" s="7"/>
      <c r="AJ396" s="7"/>
      <c r="AK396" s="7">
        <v>1</v>
      </c>
      <c r="AL396" s="7"/>
      <c r="AM396" s="7"/>
      <c r="AN396" s="7"/>
      <c r="AO396" s="7"/>
      <c r="AP396" s="7"/>
      <c r="AQ396" s="7"/>
      <c r="AR396" s="7"/>
      <c r="AS396" s="7"/>
      <c r="AT396" s="7"/>
      <c r="AU396" s="7"/>
      <c r="AV396" s="7"/>
      <c r="AW396" s="7"/>
      <c r="AX396" s="7"/>
      <c r="AY396" s="7"/>
      <c r="AZ396" s="7"/>
    </row>
    <row r="397" spans="1:52" ht="85" customHeight="1" x14ac:dyDescent="0.35">
      <c r="A397" s="9">
        <v>396</v>
      </c>
      <c r="B397" s="7">
        <v>80111600</v>
      </c>
      <c r="C397" s="40" t="s">
        <v>887</v>
      </c>
      <c r="D397" s="7" t="s">
        <v>83</v>
      </c>
      <c r="E397" s="7" t="s">
        <v>29</v>
      </c>
      <c r="F397" s="7" t="s">
        <v>25</v>
      </c>
      <c r="G397" s="7" t="s">
        <v>84</v>
      </c>
      <c r="H397" s="7" t="s">
        <v>84</v>
      </c>
      <c r="I397" s="7">
        <v>11</v>
      </c>
      <c r="J397" s="7" t="s">
        <v>154</v>
      </c>
      <c r="K397" s="7" t="s">
        <v>27</v>
      </c>
      <c r="L397" s="7" t="s">
        <v>857</v>
      </c>
      <c r="M397" s="41">
        <v>138600000</v>
      </c>
      <c r="N397" s="12"/>
      <c r="O397" s="12"/>
      <c r="P397" s="12"/>
      <c r="Q397" s="12"/>
      <c r="R397" s="12"/>
      <c r="S397" s="12"/>
      <c r="T397" s="12"/>
      <c r="U397" s="7" t="s">
        <v>888</v>
      </c>
      <c r="V397" s="7"/>
      <c r="W397" s="7" t="str">
        <f t="shared" si="12"/>
        <v/>
      </c>
      <c r="X397" s="7"/>
      <c r="Y397" s="7"/>
      <c r="Z397" s="7"/>
      <c r="AA397" s="7"/>
      <c r="AB397" s="7"/>
      <c r="AC397" s="7"/>
      <c r="AD397" s="7"/>
      <c r="AE397" s="7"/>
      <c r="AF397" s="7"/>
      <c r="AG397" s="7"/>
      <c r="AH397" s="13">
        <f t="shared" si="13"/>
        <v>0</v>
      </c>
      <c r="AI397" s="7"/>
      <c r="AJ397" s="7"/>
      <c r="AK397" s="7">
        <v>1</v>
      </c>
      <c r="AL397" s="7"/>
      <c r="AM397" s="7"/>
      <c r="AN397" s="7"/>
      <c r="AO397" s="7"/>
      <c r="AP397" s="7"/>
      <c r="AQ397" s="7"/>
      <c r="AR397" s="7"/>
      <c r="AS397" s="7"/>
      <c r="AT397" s="7"/>
      <c r="AU397" s="7"/>
      <c r="AV397" s="7"/>
      <c r="AW397" s="7"/>
      <c r="AX397" s="7"/>
      <c r="AY397" s="7"/>
      <c r="AZ397" s="7"/>
    </row>
    <row r="398" spans="1:52" ht="85" customHeight="1" x14ac:dyDescent="0.35">
      <c r="A398" s="9">
        <v>397</v>
      </c>
      <c r="B398" s="7">
        <v>80111600</v>
      </c>
      <c r="C398" s="40" t="s">
        <v>889</v>
      </c>
      <c r="D398" s="7" t="s">
        <v>83</v>
      </c>
      <c r="E398" s="7" t="s">
        <v>29</v>
      </c>
      <c r="F398" s="7" t="s">
        <v>25</v>
      </c>
      <c r="G398" s="7" t="s">
        <v>84</v>
      </c>
      <c r="H398" s="7" t="s">
        <v>84</v>
      </c>
      <c r="I398" s="7">
        <v>11</v>
      </c>
      <c r="J398" s="7" t="s">
        <v>154</v>
      </c>
      <c r="K398" s="7" t="s">
        <v>27</v>
      </c>
      <c r="L398" s="7" t="s">
        <v>857</v>
      </c>
      <c r="M398" s="41">
        <v>58300000</v>
      </c>
      <c r="N398" s="12"/>
      <c r="O398" s="12"/>
      <c r="P398" s="12"/>
      <c r="Q398" s="12"/>
      <c r="R398" s="12"/>
      <c r="S398" s="12"/>
      <c r="T398" s="12"/>
      <c r="U398" s="7" t="s">
        <v>890</v>
      </c>
      <c r="V398" s="7"/>
      <c r="W398" s="7" t="str">
        <f t="shared" si="12"/>
        <v/>
      </c>
      <c r="X398" s="7"/>
      <c r="Y398" s="7"/>
      <c r="Z398" s="7"/>
      <c r="AA398" s="7"/>
      <c r="AB398" s="7"/>
      <c r="AC398" s="7"/>
      <c r="AD398" s="7"/>
      <c r="AE398" s="7"/>
      <c r="AF398" s="7"/>
      <c r="AG398" s="7"/>
      <c r="AH398" s="13">
        <f t="shared" si="13"/>
        <v>0</v>
      </c>
      <c r="AI398" s="7"/>
      <c r="AJ398" s="7"/>
      <c r="AK398" s="7">
        <v>1</v>
      </c>
      <c r="AL398" s="7"/>
      <c r="AM398" s="7"/>
      <c r="AN398" s="7"/>
      <c r="AO398" s="7"/>
      <c r="AP398" s="7"/>
      <c r="AQ398" s="7"/>
      <c r="AR398" s="7"/>
      <c r="AS398" s="7"/>
      <c r="AT398" s="7"/>
      <c r="AU398" s="7"/>
      <c r="AV398" s="7"/>
      <c r="AW398" s="7"/>
      <c r="AX398" s="7"/>
      <c r="AY398" s="7"/>
      <c r="AZ398" s="7"/>
    </row>
    <row r="399" spans="1:52" ht="85" customHeight="1" x14ac:dyDescent="0.35">
      <c r="A399" s="9">
        <v>398</v>
      </c>
      <c r="B399" s="7">
        <v>80111600</v>
      </c>
      <c r="C399" s="40" t="s">
        <v>891</v>
      </c>
      <c r="D399" s="7" t="s">
        <v>83</v>
      </c>
      <c r="E399" s="7" t="s">
        <v>29</v>
      </c>
      <c r="F399" s="7" t="s">
        <v>25</v>
      </c>
      <c r="G399" s="7" t="s">
        <v>84</v>
      </c>
      <c r="H399" s="7" t="s">
        <v>84</v>
      </c>
      <c r="I399" s="7">
        <v>11</v>
      </c>
      <c r="J399" s="7" t="s">
        <v>154</v>
      </c>
      <c r="K399" s="7" t="s">
        <v>27</v>
      </c>
      <c r="L399" s="7" t="s">
        <v>857</v>
      </c>
      <c r="M399" s="41">
        <v>127600000</v>
      </c>
      <c r="N399" s="12"/>
      <c r="O399" s="12"/>
      <c r="P399" s="12"/>
      <c r="Q399" s="12"/>
      <c r="R399" s="12"/>
      <c r="S399" s="12"/>
      <c r="T399" s="12"/>
      <c r="U399" s="7" t="s">
        <v>892</v>
      </c>
      <c r="V399" s="7"/>
      <c r="W399" s="7" t="str">
        <f t="shared" si="12"/>
        <v/>
      </c>
      <c r="X399" s="7"/>
      <c r="Y399" s="7"/>
      <c r="Z399" s="7"/>
      <c r="AA399" s="7"/>
      <c r="AB399" s="7"/>
      <c r="AC399" s="7"/>
      <c r="AD399" s="7"/>
      <c r="AE399" s="7"/>
      <c r="AF399" s="7"/>
      <c r="AG399" s="7"/>
      <c r="AH399" s="13">
        <f t="shared" si="13"/>
        <v>0</v>
      </c>
      <c r="AI399" s="7"/>
      <c r="AJ399" s="7"/>
      <c r="AK399" s="7">
        <v>1</v>
      </c>
      <c r="AL399" s="7"/>
      <c r="AM399" s="7"/>
      <c r="AN399" s="7"/>
      <c r="AO399" s="7"/>
      <c r="AP399" s="7"/>
      <c r="AQ399" s="7"/>
      <c r="AR399" s="7"/>
      <c r="AS399" s="7"/>
      <c r="AT399" s="7"/>
      <c r="AU399" s="7"/>
      <c r="AV399" s="7"/>
      <c r="AW399" s="7"/>
      <c r="AX399" s="7"/>
      <c r="AY399" s="7"/>
      <c r="AZ399" s="7"/>
    </row>
    <row r="400" spans="1:52" ht="85" customHeight="1" x14ac:dyDescent="0.35">
      <c r="A400" s="9">
        <v>399</v>
      </c>
      <c r="B400" s="7">
        <v>80111600</v>
      </c>
      <c r="C400" s="40" t="s">
        <v>893</v>
      </c>
      <c r="D400" s="7" t="s">
        <v>83</v>
      </c>
      <c r="E400" s="7" t="s">
        <v>29</v>
      </c>
      <c r="F400" s="7" t="s">
        <v>25</v>
      </c>
      <c r="G400" s="7" t="s">
        <v>84</v>
      </c>
      <c r="H400" s="7" t="s">
        <v>84</v>
      </c>
      <c r="I400" s="7">
        <v>11</v>
      </c>
      <c r="J400" s="7" t="s">
        <v>154</v>
      </c>
      <c r="K400" s="7" t="s">
        <v>27</v>
      </c>
      <c r="L400" s="7" t="s">
        <v>857</v>
      </c>
      <c r="M400" s="41">
        <v>127600000</v>
      </c>
      <c r="N400" s="12"/>
      <c r="O400" s="12"/>
      <c r="P400" s="12"/>
      <c r="Q400" s="12"/>
      <c r="R400" s="12"/>
      <c r="S400" s="12"/>
      <c r="T400" s="12"/>
      <c r="U400" s="7" t="s">
        <v>894</v>
      </c>
      <c r="V400" s="7"/>
      <c r="W400" s="7" t="str">
        <f t="shared" si="12"/>
        <v/>
      </c>
      <c r="X400" s="7"/>
      <c r="Y400" s="7"/>
      <c r="Z400" s="7"/>
      <c r="AA400" s="7"/>
      <c r="AB400" s="7"/>
      <c r="AC400" s="7"/>
      <c r="AD400" s="7"/>
      <c r="AE400" s="7"/>
      <c r="AF400" s="7"/>
      <c r="AG400" s="7"/>
      <c r="AH400" s="13">
        <f t="shared" si="13"/>
        <v>0</v>
      </c>
      <c r="AI400" s="7"/>
      <c r="AJ400" s="7"/>
      <c r="AK400" s="7">
        <v>1</v>
      </c>
      <c r="AL400" s="7"/>
      <c r="AM400" s="7"/>
      <c r="AN400" s="7"/>
      <c r="AO400" s="7"/>
      <c r="AP400" s="7"/>
      <c r="AQ400" s="7"/>
      <c r="AR400" s="7"/>
      <c r="AS400" s="7"/>
      <c r="AT400" s="7"/>
      <c r="AU400" s="7"/>
      <c r="AV400" s="7"/>
      <c r="AW400" s="7"/>
      <c r="AX400" s="7"/>
      <c r="AY400" s="7"/>
      <c r="AZ400" s="7"/>
    </row>
    <row r="401" spans="1:52" ht="85" customHeight="1" x14ac:dyDescent="0.35">
      <c r="A401" s="9">
        <v>400</v>
      </c>
      <c r="B401" s="7">
        <v>80111600</v>
      </c>
      <c r="C401" s="40" t="s">
        <v>895</v>
      </c>
      <c r="D401" s="7" t="s">
        <v>83</v>
      </c>
      <c r="E401" s="7" t="s">
        <v>29</v>
      </c>
      <c r="F401" s="7" t="s">
        <v>25</v>
      </c>
      <c r="G401" s="7" t="s">
        <v>84</v>
      </c>
      <c r="H401" s="7" t="s">
        <v>84</v>
      </c>
      <c r="I401" s="7">
        <v>9</v>
      </c>
      <c r="J401" s="7" t="s">
        <v>154</v>
      </c>
      <c r="K401" s="7" t="s">
        <v>27</v>
      </c>
      <c r="L401" s="7" t="s">
        <v>857</v>
      </c>
      <c r="M401" s="41">
        <v>90000000</v>
      </c>
      <c r="N401" s="12"/>
      <c r="O401" s="12"/>
      <c r="P401" s="12"/>
      <c r="Q401" s="12"/>
      <c r="R401" s="12"/>
      <c r="S401" s="12"/>
      <c r="T401" s="12"/>
      <c r="U401" s="7" t="s">
        <v>896</v>
      </c>
      <c r="V401" s="7"/>
      <c r="W401" s="7" t="str">
        <f t="shared" si="12"/>
        <v/>
      </c>
      <c r="X401" s="7"/>
      <c r="Y401" s="7"/>
      <c r="Z401" s="7"/>
      <c r="AA401" s="7"/>
      <c r="AB401" s="7"/>
      <c r="AC401" s="7"/>
      <c r="AD401" s="7"/>
      <c r="AE401" s="7"/>
      <c r="AF401" s="7"/>
      <c r="AG401" s="7"/>
      <c r="AH401" s="13">
        <f t="shared" si="13"/>
        <v>0</v>
      </c>
      <c r="AI401" s="7"/>
      <c r="AJ401" s="7"/>
      <c r="AK401" s="7">
        <v>1</v>
      </c>
      <c r="AL401" s="7"/>
      <c r="AM401" s="7"/>
      <c r="AN401" s="7"/>
      <c r="AO401" s="7"/>
      <c r="AP401" s="7"/>
      <c r="AQ401" s="7"/>
      <c r="AR401" s="7"/>
      <c r="AS401" s="7"/>
      <c r="AT401" s="7"/>
      <c r="AU401" s="7"/>
      <c r="AV401" s="7"/>
      <c r="AW401" s="7"/>
      <c r="AX401" s="7"/>
      <c r="AY401" s="7"/>
      <c r="AZ401" s="7"/>
    </row>
    <row r="402" spans="1:52" ht="85" customHeight="1" x14ac:dyDescent="0.35">
      <c r="A402" s="9">
        <v>401</v>
      </c>
      <c r="B402" s="7">
        <v>80111600</v>
      </c>
      <c r="C402" s="40" t="s">
        <v>897</v>
      </c>
      <c r="D402" s="7" t="s">
        <v>83</v>
      </c>
      <c r="E402" s="7" t="s">
        <v>29</v>
      </c>
      <c r="F402" s="7" t="s">
        <v>25</v>
      </c>
      <c r="G402" s="7" t="s">
        <v>84</v>
      </c>
      <c r="H402" s="7" t="s">
        <v>84</v>
      </c>
      <c r="I402" s="7">
        <v>11</v>
      </c>
      <c r="J402" s="7" t="s">
        <v>154</v>
      </c>
      <c r="K402" s="7" t="s">
        <v>27</v>
      </c>
      <c r="L402" s="7" t="s">
        <v>857</v>
      </c>
      <c r="M402" s="41">
        <v>63800000</v>
      </c>
      <c r="N402" s="12"/>
      <c r="O402" s="12"/>
      <c r="P402" s="12"/>
      <c r="Q402" s="12"/>
      <c r="R402" s="12"/>
      <c r="S402" s="12"/>
      <c r="T402" s="12"/>
      <c r="U402" s="7" t="s">
        <v>898</v>
      </c>
      <c r="V402" s="7"/>
      <c r="W402" s="7" t="str">
        <f t="shared" si="12"/>
        <v/>
      </c>
      <c r="X402" s="7"/>
      <c r="Y402" s="7"/>
      <c r="Z402" s="7"/>
      <c r="AA402" s="7"/>
      <c r="AB402" s="7"/>
      <c r="AC402" s="7"/>
      <c r="AD402" s="7"/>
      <c r="AE402" s="7"/>
      <c r="AF402" s="7"/>
      <c r="AG402" s="7"/>
      <c r="AH402" s="13">
        <f t="shared" si="13"/>
        <v>0</v>
      </c>
      <c r="AI402" s="7"/>
      <c r="AJ402" s="7"/>
      <c r="AK402" s="7">
        <v>1</v>
      </c>
      <c r="AL402" s="7"/>
      <c r="AM402" s="7"/>
      <c r="AN402" s="7"/>
      <c r="AO402" s="7"/>
      <c r="AP402" s="7"/>
      <c r="AQ402" s="7"/>
      <c r="AR402" s="7"/>
      <c r="AS402" s="7"/>
      <c r="AT402" s="7"/>
      <c r="AU402" s="7"/>
      <c r="AV402" s="7"/>
      <c r="AW402" s="7"/>
      <c r="AX402" s="7"/>
      <c r="AY402" s="7"/>
      <c r="AZ402" s="7"/>
    </row>
    <row r="403" spans="1:52" ht="85" customHeight="1" x14ac:dyDescent="0.35">
      <c r="A403" s="9">
        <v>402</v>
      </c>
      <c r="B403" s="7">
        <v>80111600</v>
      </c>
      <c r="C403" s="40" t="s">
        <v>899</v>
      </c>
      <c r="D403" s="7" t="s">
        <v>83</v>
      </c>
      <c r="E403" s="7" t="s">
        <v>29</v>
      </c>
      <c r="F403" s="7" t="s">
        <v>25</v>
      </c>
      <c r="G403" s="7" t="s">
        <v>84</v>
      </c>
      <c r="H403" s="7" t="s">
        <v>84</v>
      </c>
      <c r="I403" s="7">
        <v>11</v>
      </c>
      <c r="J403" s="7" t="s">
        <v>154</v>
      </c>
      <c r="K403" s="7" t="s">
        <v>27</v>
      </c>
      <c r="L403" s="7" t="s">
        <v>857</v>
      </c>
      <c r="M403" s="41">
        <v>69300000</v>
      </c>
      <c r="N403" s="12"/>
      <c r="O403" s="12"/>
      <c r="P403" s="12"/>
      <c r="Q403" s="12"/>
      <c r="R403" s="12"/>
      <c r="S403" s="12"/>
      <c r="T403" s="12"/>
      <c r="U403" s="7" t="s">
        <v>900</v>
      </c>
      <c r="V403" s="7"/>
      <c r="W403" s="7" t="str">
        <f t="shared" si="12"/>
        <v/>
      </c>
      <c r="X403" s="7"/>
      <c r="Y403" s="7"/>
      <c r="Z403" s="7"/>
      <c r="AA403" s="7"/>
      <c r="AB403" s="7"/>
      <c r="AC403" s="7"/>
      <c r="AD403" s="7"/>
      <c r="AE403" s="7"/>
      <c r="AF403" s="7"/>
      <c r="AG403" s="7"/>
      <c r="AH403" s="13">
        <f t="shared" si="13"/>
        <v>0</v>
      </c>
      <c r="AI403" s="7"/>
      <c r="AJ403" s="7"/>
      <c r="AK403" s="7">
        <v>1</v>
      </c>
      <c r="AL403" s="7"/>
      <c r="AM403" s="7"/>
      <c r="AN403" s="7"/>
      <c r="AO403" s="7"/>
      <c r="AP403" s="7"/>
      <c r="AQ403" s="7"/>
      <c r="AR403" s="7"/>
      <c r="AS403" s="7"/>
      <c r="AT403" s="7"/>
      <c r="AU403" s="7"/>
      <c r="AV403" s="7"/>
      <c r="AW403" s="7"/>
      <c r="AX403" s="7"/>
      <c r="AY403" s="7"/>
      <c r="AZ403" s="7"/>
    </row>
    <row r="404" spans="1:52" ht="85" customHeight="1" x14ac:dyDescent="0.35">
      <c r="A404" s="9">
        <v>403</v>
      </c>
      <c r="B404" s="7">
        <v>80111600</v>
      </c>
      <c r="C404" s="40" t="s">
        <v>901</v>
      </c>
      <c r="D404" s="7" t="s">
        <v>83</v>
      </c>
      <c r="E404" s="7" t="s">
        <v>29</v>
      </c>
      <c r="F404" s="7" t="s">
        <v>25</v>
      </c>
      <c r="G404" s="7" t="s">
        <v>84</v>
      </c>
      <c r="H404" s="7" t="s">
        <v>84</v>
      </c>
      <c r="I404" s="7">
        <v>11</v>
      </c>
      <c r="J404" s="7" t="s">
        <v>154</v>
      </c>
      <c r="K404" s="7" t="s">
        <v>27</v>
      </c>
      <c r="L404" s="7" t="s">
        <v>857</v>
      </c>
      <c r="M404" s="41">
        <v>115500000</v>
      </c>
      <c r="N404" s="12"/>
      <c r="O404" s="12"/>
      <c r="P404" s="12"/>
      <c r="Q404" s="12"/>
      <c r="R404" s="12"/>
      <c r="S404" s="12"/>
      <c r="T404" s="12"/>
      <c r="U404" s="7" t="s">
        <v>902</v>
      </c>
      <c r="V404" s="7"/>
      <c r="W404" s="7" t="str">
        <f t="shared" si="12"/>
        <v/>
      </c>
      <c r="X404" s="7"/>
      <c r="Y404" s="7"/>
      <c r="Z404" s="7"/>
      <c r="AA404" s="7"/>
      <c r="AB404" s="7"/>
      <c r="AC404" s="7"/>
      <c r="AD404" s="7"/>
      <c r="AE404" s="7"/>
      <c r="AF404" s="7"/>
      <c r="AG404" s="7"/>
      <c r="AH404" s="13">
        <f t="shared" si="13"/>
        <v>0</v>
      </c>
      <c r="AI404" s="7"/>
      <c r="AJ404" s="7"/>
      <c r="AK404" s="7">
        <v>1</v>
      </c>
      <c r="AL404" s="7"/>
      <c r="AM404" s="7"/>
      <c r="AN404" s="7"/>
      <c r="AO404" s="7"/>
      <c r="AP404" s="7"/>
      <c r="AQ404" s="7"/>
      <c r="AR404" s="7"/>
      <c r="AS404" s="7"/>
      <c r="AT404" s="7"/>
      <c r="AU404" s="7"/>
      <c r="AV404" s="7"/>
      <c r="AW404" s="7"/>
      <c r="AX404" s="7"/>
      <c r="AY404" s="7"/>
      <c r="AZ404" s="7"/>
    </row>
    <row r="405" spans="1:52" ht="85" customHeight="1" x14ac:dyDescent="0.35">
      <c r="A405" s="9">
        <v>404</v>
      </c>
      <c r="B405" s="7">
        <v>80111600</v>
      </c>
      <c r="C405" s="40" t="s">
        <v>903</v>
      </c>
      <c r="D405" s="7" t="s">
        <v>83</v>
      </c>
      <c r="E405" s="7" t="s">
        <v>29</v>
      </c>
      <c r="F405" s="7" t="s">
        <v>25</v>
      </c>
      <c r="G405" s="7" t="s">
        <v>84</v>
      </c>
      <c r="H405" s="7" t="s">
        <v>84</v>
      </c>
      <c r="I405" s="7">
        <v>11</v>
      </c>
      <c r="J405" s="7" t="s">
        <v>154</v>
      </c>
      <c r="K405" s="7" t="s">
        <v>27</v>
      </c>
      <c r="L405" s="6" t="s">
        <v>904</v>
      </c>
      <c r="M405" s="41">
        <v>138600000</v>
      </c>
      <c r="N405" s="12"/>
      <c r="O405" s="12"/>
      <c r="P405" s="12"/>
      <c r="Q405" s="12"/>
      <c r="R405" s="12"/>
      <c r="S405" s="12"/>
      <c r="T405" s="12"/>
      <c r="U405" s="7" t="s">
        <v>905</v>
      </c>
      <c r="V405" s="7"/>
      <c r="W405" s="7" t="str">
        <f t="shared" si="12"/>
        <v/>
      </c>
      <c r="X405" s="7"/>
      <c r="Y405" s="7"/>
      <c r="Z405" s="7"/>
      <c r="AA405" s="7"/>
      <c r="AB405" s="7"/>
      <c r="AC405" s="7"/>
      <c r="AD405" s="7"/>
      <c r="AE405" s="7"/>
      <c r="AF405" s="7"/>
      <c r="AG405" s="7"/>
      <c r="AH405" s="13">
        <f t="shared" si="13"/>
        <v>0</v>
      </c>
      <c r="AI405" s="7"/>
      <c r="AJ405" s="7"/>
      <c r="AK405" s="7">
        <v>1</v>
      </c>
      <c r="AL405" s="7">
        <v>1</v>
      </c>
      <c r="AM405" s="7"/>
      <c r="AN405" s="7"/>
      <c r="AO405" s="7"/>
      <c r="AP405" s="7"/>
      <c r="AQ405" s="7"/>
      <c r="AR405" s="7"/>
      <c r="AS405" s="7"/>
      <c r="AT405" s="7"/>
      <c r="AU405" s="7"/>
      <c r="AV405" s="7"/>
      <c r="AW405" s="7"/>
      <c r="AX405" s="7"/>
      <c r="AY405" s="7"/>
      <c r="AZ405" s="7"/>
    </row>
    <row r="406" spans="1:52" ht="85" customHeight="1" x14ac:dyDescent="0.35">
      <c r="A406" s="9">
        <v>405</v>
      </c>
      <c r="B406" s="7">
        <v>80111600</v>
      </c>
      <c r="C406" s="40" t="s">
        <v>906</v>
      </c>
      <c r="D406" s="7" t="s">
        <v>83</v>
      </c>
      <c r="E406" s="7" t="s">
        <v>29</v>
      </c>
      <c r="F406" s="7" t="s">
        <v>25</v>
      </c>
      <c r="G406" s="7" t="s">
        <v>84</v>
      </c>
      <c r="H406" s="7" t="s">
        <v>84</v>
      </c>
      <c r="I406" s="7">
        <v>11</v>
      </c>
      <c r="J406" s="7" t="s">
        <v>154</v>
      </c>
      <c r="K406" s="7" t="s">
        <v>27</v>
      </c>
      <c r="L406" s="7" t="s">
        <v>857</v>
      </c>
      <c r="M406" s="41">
        <v>150700000</v>
      </c>
      <c r="N406" s="12"/>
      <c r="O406" s="12"/>
      <c r="P406" s="12"/>
      <c r="Q406" s="12"/>
      <c r="R406" s="12"/>
      <c r="S406" s="12"/>
      <c r="T406" s="12"/>
      <c r="U406" s="7" t="s">
        <v>907</v>
      </c>
      <c r="V406" s="7"/>
      <c r="W406" s="7" t="str">
        <f t="shared" si="12"/>
        <v/>
      </c>
      <c r="X406" s="7"/>
      <c r="Y406" s="7"/>
      <c r="Z406" s="7"/>
      <c r="AA406" s="7"/>
      <c r="AB406" s="7"/>
      <c r="AC406" s="7"/>
      <c r="AD406" s="7"/>
      <c r="AE406" s="7"/>
      <c r="AF406" s="7"/>
      <c r="AG406" s="7"/>
      <c r="AH406" s="13">
        <f t="shared" si="13"/>
        <v>0</v>
      </c>
      <c r="AI406" s="7"/>
      <c r="AJ406" s="7"/>
      <c r="AK406" s="7">
        <v>1</v>
      </c>
      <c r="AL406" s="7"/>
      <c r="AM406" s="7"/>
      <c r="AN406" s="7"/>
      <c r="AO406" s="7"/>
      <c r="AP406" s="7"/>
      <c r="AQ406" s="7"/>
      <c r="AR406" s="7"/>
      <c r="AS406" s="7"/>
      <c r="AT406" s="7"/>
      <c r="AU406" s="7"/>
      <c r="AV406" s="7"/>
      <c r="AW406" s="7"/>
      <c r="AX406" s="7"/>
      <c r="AY406" s="7"/>
      <c r="AZ406" s="7"/>
    </row>
    <row r="407" spans="1:52" ht="85" customHeight="1" x14ac:dyDescent="0.35">
      <c r="A407" s="9">
        <v>406</v>
      </c>
      <c r="B407" s="7">
        <v>80111600</v>
      </c>
      <c r="C407" s="40" t="s">
        <v>908</v>
      </c>
      <c r="D407" s="7" t="s">
        <v>83</v>
      </c>
      <c r="E407" s="7" t="s">
        <v>29</v>
      </c>
      <c r="F407" s="7" t="s">
        <v>25</v>
      </c>
      <c r="G407" s="7" t="s">
        <v>84</v>
      </c>
      <c r="H407" s="7" t="s">
        <v>84</v>
      </c>
      <c r="I407" s="7">
        <v>11</v>
      </c>
      <c r="J407" s="7" t="s">
        <v>154</v>
      </c>
      <c r="K407" s="7" t="s">
        <v>27</v>
      </c>
      <c r="L407" s="7" t="s">
        <v>857</v>
      </c>
      <c r="M407" s="41">
        <v>150700000</v>
      </c>
      <c r="N407" s="12"/>
      <c r="O407" s="12"/>
      <c r="P407" s="12"/>
      <c r="Q407" s="12"/>
      <c r="R407" s="12"/>
      <c r="S407" s="12"/>
      <c r="T407" s="12"/>
      <c r="U407" s="7" t="s">
        <v>909</v>
      </c>
      <c r="V407" s="7"/>
      <c r="W407" s="7" t="str">
        <f t="shared" si="12"/>
        <v/>
      </c>
      <c r="X407" s="7"/>
      <c r="Y407" s="7"/>
      <c r="Z407" s="7"/>
      <c r="AA407" s="7"/>
      <c r="AB407" s="7"/>
      <c r="AC407" s="7"/>
      <c r="AD407" s="7"/>
      <c r="AE407" s="7"/>
      <c r="AF407" s="7"/>
      <c r="AG407" s="7"/>
      <c r="AH407" s="13">
        <f t="shared" si="13"/>
        <v>0</v>
      </c>
      <c r="AI407" s="7"/>
      <c r="AJ407" s="7"/>
      <c r="AK407" s="7">
        <v>1</v>
      </c>
      <c r="AL407" s="7"/>
      <c r="AM407" s="7"/>
      <c r="AN407" s="7"/>
      <c r="AO407" s="7"/>
      <c r="AP407" s="7"/>
      <c r="AQ407" s="7"/>
      <c r="AR407" s="7"/>
      <c r="AS407" s="7"/>
      <c r="AT407" s="7"/>
      <c r="AU407" s="7"/>
      <c r="AV407" s="7"/>
      <c r="AW407" s="7"/>
      <c r="AX407" s="7"/>
      <c r="AY407" s="7"/>
      <c r="AZ407" s="7"/>
    </row>
    <row r="408" spans="1:52" ht="85" customHeight="1" x14ac:dyDescent="0.35">
      <c r="A408" s="9">
        <v>407</v>
      </c>
      <c r="B408" s="7">
        <v>80111600</v>
      </c>
      <c r="C408" s="40" t="s">
        <v>910</v>
      </c>
      <c r="D408" s="7" t="s">
        <v>83</v>
      </c>
      <c r="E408" s="7" t="s">
        <v>29</v>
      </c>
      <c r="F408" s="7" t="s">
        <v>25</v>
      </c>
      <c r="G408" s="7" t="s">
        <v>84</v>
      </c>
      <c r="H408" s="7" t="s">
        <v>84</v>
      </c>
      <c r="I408" s="7">
        <v>11</v>
      </c>
      <c r="J408" s="7" t="s">
        <v>154</v>
      </c>
      <c r="K408" s="7" t="s">
        <v>27</v>
      </c>
      <c r="L408" s="6" t="s">
        <v>904</v>
      </c>
      <c r="M408" s="41">
        <v>138600000</v>
      </c>
      <c r="N408" s="12"/>
      <c r="O408" s="12"/>
      <c r="P408" s="12"/>
      <c r="Q408" s="12"/>
      <c r="R408" s="12"/>
      <c r="S408" s="12"/>
      <c r="T408" s="12"/>
      <c r="U408" s="7" t="s">
        <v>911</v>
      </c>
      <c r="V408" s="7"/>
      <c r="W408" s="7" t="str">
        <f t="shared" si="12"/>
        <v/>
      </c>
      <c r="X408" s="7"/>
      <c r="Y408" s="7"/>
      <c r="Z408" s="7"/>
      <c r="AA408" s="7"/>
      <c r="AB408" s="7"/>
      <c r="AC408" s="7"/>
      <c r="AD408" s="7"/>
      <c r="AE408" s="7"/>
      <c r="AF408" s="7"/>
      <c r="AG408" s="7"/>
      <c r="AH408" s="13">
        <f t="shared" si="13"/>
        <v>0</v>
      </c>
      <c r="AI408" s="7"/>
      <c r="AJ408" s="7"/>
      <c r="AK408" s="7">
        <v>1</v>
      </c>
      <c r="AL408" s="7">
        <v>1</v>
      </c>
      <c r="AM408" s="7"/>
      <c r="AN408" s="7"/>
      <c r="AO408" s="7"/>
      <c r="AP408" s="7"/>
      <c r="AQ408" s="7"/>
      <c r="AR408" s="7"/>
      <c r="AS408" s="7"/>
      <c r="AT408" s="7"/>
      <c r="AU408" s="7"/>
      <c r="AV408" s="7"/>
      <c r="AW408" s="7"/>
      <c r="AX408" s="7"/>
      <c r="AY408" s="7"/>
      <c r="AZ408" s="7"/>
    </row>
    <row r="409" spans="1:52" ht="85" customHeight="1" x14ac:dyDescent="0.35">
      <c r="A409" s="9">
        <v>408</v>
      </c>
      <c r="B409" s="7">
        <v>80111600</v>
      </c>
      <c r="C409" s="40" t="s">
        <v>912</v>
      </c>
      <c r="D409" s="7" t="s">
        <v>83</v>
      </c>
      <c r="E409" s="7" t="s">
        <v>29</v>
      </c>
      <c r="F409" s="7" t="s">
        <v>25</v>
      </c>
      <c r="G409" s="7" t="s">
        <v>84</v>
      </c>
      <c r="H409" s="7" t="s">
        <v>84</v>
      </c>
      <c r="I409" s="7">
        <v>11</v>
      </c>
      <c r="J409" s="7" t="s">
        <v>154</v>
      </c>
      <c r="K409" s="7" t="s">
        <v>27</v>
      </c>
      <c r="L409" s="7" t="s">
        <v>857</v>
      </c>
      <c r="M409" s="41">
        <v>127600000</v>
      </c>
      <c r="N409" s="12"/>
      <c r="O409" s="12"/>
      <c r="P409" s="12"/>
      <c r="Q409" s="12"/>
      <c r="R409" s="12"/>
      <c r="S409" s="12"/>
      <c r="T409" s="12"/>
      <c r="U409" s="7" t="s">
        <v>913</v>
      </c>
      <c r="V409" s="7"/>
      <c r="W409" s="7" t="str">
        <f t="shared" si="12"/>
        <v/>
      </c>
      <c r="X409" s="7"/>
      <c r="Y409" s="7"/>
      <c r="Z409" s="7"/>
      <c r="AA409" s="7"/>
      <c r="AB409" s="7"/>
      <c r="AC409" s="7"/>
      <c r="AD409" s="7"/>
      <c r="AE409" s="7"/>
      <c r="AF409" s="7"/>
      <c r="AG409" s="7"/>
      <c r="AH409" s="13">
        <f t="shared" si="13"/>
        <v>0</v>
      </c>
      <c r="AI409" s="7"/>
      <c r="AJ409" s="7"/>
      <c r="AK409" s="7">
        <v>1</v>
      </c>
      <c r="AL409" s="7"/>
      <c r="AM409" s="7"/>
      <c r="AN409" s="7"/>
      <c r="AO409" s="7"/>
      <c r="AP409" s="7"/>
      <c r="AQ409" s="7"/>
      <c r="AR409" s="7"/>
      <c r="AS409" s="7"/>
      <c r="AT409" s="7"/>
      <c r="AU409" s="7"/>
      <c r="AV409" s="7"/>
      <c r="AW409" s="7"/>
      <c r="AX409" s="7"/>
      <c r="AY409" s="7"/>
      <c r="AZ409" s="7"/>
    </row>
    <row r="410" spans="1:52" ht="85" customHeight="1" x14ac:dyDescent="0.35">
      <c r="A410" s="9">
        <v>409</v>
      </c>
      <c r="B410" s="7">
        <v>80111600</v>
      </c>
      <c r="C410" s="40" t="s">
        <v>1640</v>
      </c>
      <c r="D410" s="7" t="s">
        <v>83</v>
      </c>
      <c r="E410" s="7" t="s">
        <v>29</v>
      </c>
      <c r="F410" s="7" t="s">
        <v>25</v>
      </c>
      <c r="G410" s="7" t="s">
        <v>1209</v>
      </c>
      <c r="H410" s="7" t="s">
        <v>1209</v>
      </c>
      <c r="I410" s="7" t="s">
        <v>1637</v>
      </c>
      <c r="J410" s="7" t="s">
        <v>154</v>
      </c>
      <c r="K410" s="7" t="s">
        <v>27</v>
      </c>
      <c r="L410" s="6" t="s">
        <v>904</v>
      </c>
      <c r="M410" s="41">
        <v>57750000</v>
      </c>
      <c r="N410" s="12"/>
      <c r="O410" s="12"/>
      <c r="P410" s="12"/>
      <c r="Q410" s="12"/>
      <c r="R410" s="12"/>
      <c r="S410" s="12"/>
      <c r="T410" s="12"/>
      <c r="U410" s="7" t="s">
        <v>1670</v>
      </c>
      <c r="V410" s="7"/>
      <c r="W410" s="7" t="str">
        <f t="shared" si="12"/>
        <v/>
      </c>
      <c r="X410" s="7"/>
      <c r="Y410" s="7"/>
      <c r="Z410" s="7"/>
      <c r="AA410" s="7"/>
      <c r="AB410" s="7"/>
      <c r="AC410" s="7"/>
      <c r="AD410" s="7"/>
      <c r="AE410" s="7"/>
      <c r="AF410" s="7"/>
      <c r="AG410" s="7"/>
      <c r="AH410" s="13">
        <f t="shared" si="13"/>
        <v>0</v>
      </c>
      <c r="AI410" s="7"/>
      <c r="AJ410" s="7"/>
      <c r="AK410" s="7">
        <v>1</v>
      </c>
      <c r="AL410" s="7">
        <v>1</v>
      </c>
      <c r="AM410" s="7"/>
      <c r="AN410" s="7"/>
      <c r="AO410" s="7"/>
      <c r="AP410" s="7"/>
      <c r="AQ410" s="7"/>
      <c r="AR410" s="7"/>
      <c r="AS410" s="7"/>
      <c r="AT410" s="7"/>
      <c r="AU410" s="7"/>
      <c r="AV410" s="7"/>
      <c r="AW410" s="7"/>
      <c r="AX410" s="7"/>
      <c r="AY410" s="7"/>
      <c r="AZ410" s="7"/>
    </row>
    <row r="411" spans="1:52" ht="85" customHeight="1" x14ac:dyDescent="0.35">
      <c r="A411" s="9">
        <v>410</v>
      </c>
      <c r="B411" s="7">
        <v>80111600</v>
      </c>
      <c r="C411" s="40" t="s">
        <v>914</v>
      </c>
      <c r="D411" s="7" t="s">
        <v>83</v>
      </c>
      <c r="E411" s="7" t="s">
        <v>29</v>
      </c>
      <c r="F411" s="7" t="s">
        <v>25</v>
      </c>
      <c r="G411" s="7" t="s">
        <v>84</v>
      </c>
      <c r="H411" s="7" t="s">
        <v>84</v>
      </c>
      <c r="I411" s="7">
        <v>11</v>
      </c>
      <c r="J411" s="7" t="s">
        <v>154</v>
      </c>
      <c r="K411" s="7" t="s">
        <v>27</v>
      </c>
      <c r="L411" s="7" t="s">
        <v>904</v>
      </c>
      <c r="M411" s="41">
        <v>86900000</v>
      </c>
      <c r="N411" s="12"/>
      <c r="O411" s="12"/>
      <c r="P411" s="12"/>
      <c r="Q411" s="12"/>
      <c r="R411" s="12"/>
      <c r="S411" s="12"/>
      <c r="T411" s="12"/>
      <c r="U411" s="7" t="s">
        <v>915</v>
      </c>
      <c r="V411" s="7"/>
      <c r="W411" s="7" t="str">
        <f t="shared" si="12"/>
        <v/>
      </c>
      <c r="X411" s="7"/>
      <c r="Y411" s="7"/>
      <c r="Z411" s="7"/>
      <c r="AA411" s="7"/>
      <c r="AB411" s="7"/>
      <c r="AC411" s="7"/>
      <c r="AD411" s="7"/>
      <c r="AE411" s="7"/>
      <c r="AF411" s="7"/>
      <c r="AG411" s="7"/>
      <c r="AH411" s="13">
        <f t="shared" si="13"/>
        <v>0</v>
      </c>
      <c r="AI411" s="7"/>
      <c r="AJ411" s="7"/>
      <c r="AK411" s="7">
        <v>1</v>
      </c>
      <c r="AL411" s="7">
        <v>1</v>
      </c>
      <c r="AM411" s="7"/>
      <c r="AN411" s="7"/>
      <c r="AO411" s="7"/>
      <c r="AP411" s="7"/>
      <c r="AQ411" s="7"/>
      <c r="AR411" s="7"/>
      <c r="AS411" s="7"/>
      <c r="AT411" s="7"/>
      <c r="AU411" s="7"/>
      <c r="AV411" s="7"/>
      <c r="AW411" s="7"/>
      <c r="AX411" s="7"/>
      <c r="AY411" s="7"/>
      <c r="AZ411" s="7"/>
    </row>
    <row r="412" spans="1:52" ht="85" customHeight="1" x14ac:dyDescent="0.35">
      <c r="A412" s="9">
        <v>411</v>
      </c>
      <c r="B412" s="7">
        <v>80111600</v>
      </c>
      <c r="C412" s="40" t="s">
        <v>916</v>
      </c>
      <c r="D412" s="7" t="s">
        <v>83</v>
      </c>
      <c r="E412" s="7" t="s">
        <v>29</v>
      </c>
      <c r="F412" s="7" t="s">
        <v>25</v>
      </c>
      <c r="G412" s="7" t="s">
        <v>84</v>
      </c>
      <c r="H412" s="7" t="s">
        <v>84</v>
      </c>
      <c r="I412" s="7">
        <v>11</v>
      </c>
      <c r="J412" s="7" t="s">
        <v>154</v>
      </c>
      <c r="K412" s="7" t="s">
        <v>27</v>
      </c>
      <c r="L412" s="7" t="s">
        <v>857</v>
      </c>
      <c r="M412" s="41">
        <v>138600000</v>
      </c>
      <c r="N412" s="12"/>
      <c r="O412" s="12"/>
      <c r="P412" s="12"/>
      <c r="Q412" s="12"/>
      <c r="R412" s="12"/>
      <c r="S412" s="12"/>
      <c r="T412" s="12"/>
      <c r="U412" s="7" t="s">
        <v>917</v>
      </c>
      <c r="V412" s="7"/>
      <c r="W412" s="7" t="str">
        <f t="shared" si="12"/>
        <v/>
      </c>
      <c r="X412" s="7"/>
      <c r="Y412" s="7"/>
      <c r="Z412" s="7"/>
      <c r="AA412" s="7"/>
      <c r="AB412" s="7"/>
      <c r="AC412" s="7"/>
      <c r="AD412" s="7"/>
      <c r="AE412" s="7"/>
      <c r="AF412" s="7"/>
      <c r="AG412" s="7"/>
      <c r="AH412" s="13">
        <f t="shared" si="13"/>
        <v>0</v>
      </c>
      <c r="AI412" s="7"/>
      <c r="AJ412" s="7"/>
      <c r="AK412" s="7">
        <v>1</v>
      </c>
      <c r="AL412" s="7"/>
      <c r="AM412" s="7"/>
      <c r="AN412" s="7"/>
      <c r="AO412" s="7"/>
      <c r="AP412" s="7"/>
      <c r="AQ412" s="7"/>
      <c r="AR412" s="7"/>
      <c r="AS412" s="7"/>
      <c r="AT412" s="7"/>
      <c r="AU412" s="7"/>
      <c r="AV412" s="7"/>
      <c r="AW412" s="7"/>
      <c r="AX412" s="7"/>
      <c r="AY412" s="7"/>
      <c r="AZ412" s="7"/>
    </row>
    <row r="413" spans="1:52" ht="85" customHeight="1" x14ac:dyDescent="0.35">
      <c r="A413" s="9">
        <v>412</v>
      </c>
      <c r="B413" s="7">
        <v>80111600</v>
      </c>
      <c r="C413" s="40" t="s">
        <v>918</v>
      </c>
      <c r="D413" s="7" t="s">
        <v>83</v>
      </c>
      <c r="E413" s="7" t="s">
        <v>29</v>
      </c>
      <c r="F413" s="7" t="s">
        <v>25</v>
      </c>
      <c r="G413" s="7" t="s">
        <v>84</v>
      </c>
      <c r="H413" s="7" t="s">
        <v>84</v>
      </c>
      <c r="I413" s="7">
        <v>9</v>
      </c>
      <c r="J413" s="7" t="s">
        <v>154</v>
      </c>
      <c r="K413" s="7" t="s">
        <v>27</v>
      </c>
      <c r="L413" s="7" t="s">
        <v>857</v>
      </c>
      <c r="M413" s="41">
        <v>81000000</v>
      </c>
      <c r="N413" s="12"/>
      <c r="O413" s="12"/>
      <c r="P413" s="12"/>
      <c r="Q413" s="12"/>
      <c r="R413" s="12"/>
      <c r="S413" s="12"/>
      <c r="T413" s="12"/>
      <c r="U413" s="7" t="s">
        <v>919</v>
      </c>
      <c r="V413" s="7"/>
      <c r="W413" s="7" t="str">
        <f t="shared" si="12"/>
        <v/>
      </c>
      <c r="X413" s="7"/>
      <c r="Y413" s="7"/>
      <c r="Z413" s="7"/>
      <c r="AA413" s="7"/>
      <c r="AB413" s="7"/>
      <c r="AC413" s="7"/>
      <c r="AD413" s="7"/>
      <c r="AE413" s="7"/>
      <c r="AF413" s="7"/>
      <c r="AG413" s="7"/>
      <c r="AH413" s="13">
        <f t="shared" si="13"/>
        <v>0</v>
      </c>
      <c r="AI413" s="7"/>
      <c r="AJ413" s="7"/>
      <c r="AK413" s="7">
        <v>1</v>
      </c>
      <c r="AL413" s="7"/>
      <c r="AM413" s="7"/>
      <c r="AN413" s="7"/>
      <c r="AO413" s="7"/>
      <c r="AP413" s="7"/>
      <c r="AQ413" s="7"/>
      <c r="AR413" s="7"/>
      <c r="AS413" s="7"/>
      <c r="AT413" s="7"/>
      <c r="AU413" s="7"/>
      <c r="AV413" s="7"/>
      <c r="AW413" s="7"/>
      <c r="AX413" s="7"/>
      <c r="AY413" s="7"/>
      <c r="AZ413" s="7"/>
    </row>
    <row r="414" spans="1:52" ht="85" customHeight="1" x14ac:dyDescent="0.35">
      <c r="A414" s="9">
        <v>413</v>
      </c>
      <c r="B414" s="7">
        <v>80111600</v>
      </c>
      <c r="C414" s="40" t="s">
        <v>920</v>
      </c>
      <c r="D414" s="7" t="s">
        <v>83</v>
      </c>
      <c r="E414" s="7" t="s">
        <v>29</v>
      </c>
      <c r="F414" s="7" t="s">
        <v>25</v>
      </c>
      <c r="G414" s="7" t="s">
        <v>84</v>
      </c>
      <c r="H414" s="7" t="s">
        <v>84</v>
      </c>
      <c r="I414" s="7">
        <v>11</v>
      </c>
      <c r="J414" s="7" t="s">
        <v>154</v>
      </c>
      <c r="K414" s="7" t="s">
        <v>27</v>
      </c>
      <c r="L414" s="7" t="s">
        <v>857</v>
      </c>
      <c r="M414" s="41">
        <v>150700000</v>
      </c>
      <c r="N414" s="12"/>
      <c r="O414" s="12"/>
      <c r="P414" s="12"/>
      <c r="Q414" s="12"/>
      <c r="R414" s="12"/>
      <c r="S414" s="12"/>
      <c r="T414" s="12"/>
      <c r="U414" s="7" t="s">
        <v>921</v>
      </c>
      <c r="V414" s="7"/>
      <c r="W414" s="7" t="str">
        <f t="shared" si="12"/>
        <v/>
      </c>
      <c r="X414" s="7"/>
      <c r="Y414" s="7"/>
      <c r="Z414" s="7"/>
      <c r="AA414" s="7"/>
      <c r="AB414" s="7"/>
      <c r="AC414" s="7"/>
      <c r="AD414" s="7"/>
      <c r="AE414" s="7"/>
      <c r="AF414" s="7"/>
      <c r="AG414" s="7"/>
      <c r="AH414" s="13">
        <f t="shared" si="13"/>
        <v>0</v>
      </c>
      <c r="AI414" s="7"/>
      <c r="AJ414" s="7"/>
      <c r="AK414" s="7">
        <v>1</v>
      </c>
      <c r="AL414" s="7"/>
      <c r="AM414" s="7"/>
      <c r="AN414" s="7"/>
      <c r="AO414" s="7"/>
      <c r="AP414" s="7"/>
      <c r="AQ414" s="7"/>
      <c r="AR414" s="7"/>
      <c r="AS414" s="7"/>
      <c r="AT414" s="7"/>
      <c r="AU414" s="7"/>
      <c r="AV414" s="7"/>
      <c r="AW414" s="7"/>
      <c r="AX414" s="7"/>
      <c r="AY414" s="7"/>
      <c r="AZ414" s="7"/>
    </row>
    <row r="415" spans="1:52" ht="85" customHeight="1" x14ac:dyDescent="0.35">
      <c r="A415" s="9">
        <v>414</v>
      </c>
      <c r="B415" s="7">
        <v>80111600</v>
      </c>
      <c r="C415" s="40" t="s">
        <v>922</v>
      </c>
      <c r="D415" s="7" t="s">
        <v>83</v>
      </c>
      <c r="E415" s="7" t="s">
        <v>29</v>
      </c>
      <c r="F415" s="7" t="s">
        <v>25</v>
      </c>
      <c r="G415" s="7" t="s">
        <v>84</v>
      </c>
      <c r="H415" s="7" t="s">
        <v>84</v>
      </c>
      <c r="I415" s="7">
        <v>9</v>
      </c>
      <c r="J415" s="7" t="s">
        <v>154</v>
      </c>
      <c r="K415" s="7" t="s">
        <v>27</v>
      </c>
      <c r="L415" s="7" t="s">
        <v>857</v>
      </c>
      <c r="M415" s="41">
        <v>54000000</v>
      </c>
      <c r="N415" s="12"/>
      <c r="O415" s="12"/>
      <c r="P415" s="12"/>
      <c r="Q415" s="12"/>
      <c r="R415" s="12"/>
      <c r="S415" s="12"/>
      <c r="T415" s="12"/>
      <c r="U415" s="7" t="s">
        <v>923</v>
      </c>
      <c r="V415" s="7"/>
      <c r="W415" s="7" t="str">
        <f t="shared" si="12"/>
        <v/>
      </c>
      <c r="X415" s="7"/>
      <c r="Y415" s="7"/>
      <c r="Z415" s="7"/>
      <c r="AA415" s="7"/>
      <c r="AB415" s="7"/>
      <c r="AC415" s="7"/>
      <c r="AD415" s="7"/>
      <c r="AE415" s="7"/>
      <c r="AF415" s="7"/>
      <c r="AG415" s="7"/>
      <c r="AH415" s="13">
        <f t="shared" si="13"/>
        <v>0</v>
      </c>
      <c r="AI415" s="7"/>
      <c r="AJ415" s="7"/>
      <c r="AK415" s="7">
        <v>1</v>
      </c>
      <c r="AL415" s="7"/>
      <c r="AM415" s="7"/>
      <c r="AN415" s="7"/>
      <c r="AO415" s="7"/>
      <c r="AP415" s="7"/>
      <c r="AQ415" s="7"/>
      <c r="AR415" s="7"/>
      <c r="AS415" s="7"/>
      <c r="AT415" s="7"/>
      <c r="AU415" s="7"/>
      <c r="AV415" s="7"/>
      <c r="AW415" s="7"/>
      <c r="AX415" s="7"/>
      <c r="AY415" s="7"/>
      <c r="AZ415" s="7"/>
    </row>
    <row r="416" spans="1:52" ht="85" customHeight="1" x14ac:dyDescent="0.35">
      <c r="A416" s="9">
        <v>415</v>
      </c>
      <c r="B416" s="7">
        <v>80111600</v>
      </c>
      <c r="C416" s="40" t="s">
        <v>924</v>
      </c>
      <c r="D416" s="7" t="s">
        <v>83</v>
      </c>
      <c r="E416" s="7" t="s">
        <v>29</v>
      </c>
      <c r="F416" s="7" t="s">
        <v>25</v>
      </c>
      <c r="G416" s="7" t="s">
        <v>84</v>
      </c>
      <c r="H416" s="7" t="s">
        <v>84</v>
      </c>
      <c r="I416" s="7">
        <v>11</v>
      </c>
      <c r="J416" s="7" t="s">
        <v>154</v>
      </c>
      <c r="K416" s="7" t="s">
        <v>27</v>
      </c>
      <c r="L416" s="7" t="s">
        <v>925</v>
      </c>
      <c r="M416" s="41">
        <v>115500000</v>
      </c>
      <c r="N416" s="12"/>
      <c r="O416" s="12"/>
      <c r="P416" s="12"/>
      <c r="Q416" s="12"/>
      <c r="R416" s="12"/>
      <c r="S416" s="12"/>
      <c r="T416" s="12"/>
      <c r="U416" s="7" t="s">
        <v>926</v>
      </c>
      <c r="V416" s="7"/>
      <c r="W416" s="7" t="str">
        <f t="shared" si="12"/>
        <v/>
      </c>
      <c r="X416" s="7"/>
      <c r="Y416" s="7"/>
      <c r="Z416" s="7"/>
      <c r="AA416" s="7"/>
      <c r="AB416" s="7"/>
      <c r="AC416" s="7"/>
      <c r="AD416" s="7"/>
      <c r="AE416" s="7"/>
      <c r="AF416" s="7"/>
      <c r="AG416" s="7"/>
      <c r="AH416" s="13">
        <f t="shared" si="13"/>
        <v>0</v>
      </c>
      <c r="AI416" s="7"/>
      <c r="AJ416" s="7"/>
      <c r="AK416" s="7">
        <v>1</v>
      </c>
      <c r="AL416" s="7"/>
      <c r="AM416" s="7"/>
      <c r="AN416" s="7"/>
      <c r="AO416" s="7"/>
      <c r="AP416" s="7"/>
      <c r="AQ416" s="7"/>
      <c r="AR416" s="7"/>
      <c r="AS416" s="7"/>
      <c r="AT416" s="7"/>
      <c r="AU416" s="7"/>
      <c r="AV416" s="7"/>
      <c r="AW416" s="7"/>
      <c r="AX416" s="7"/>
      <c r="AY416" s="7"/>
      <c r="AZ416" s="7"/>
    </row>
    <row r="417" spans="1:52" ht="85" customHeight="1" x14ac:dyDescent="0.35">
      <c r="A417" s="9">
        <v>416</v>
      </c>
      <c r="B417" s="7">
        <v>80111600</v>
      </c>
      <c r="C417" s="40" t="s">
        <v>927</v>
      </c>
      <c r="D417" s="7" t="s">
        <v>83</v>
      </c>
      <c r="E417" s="7" t="s">
        <v>29</v>
      </c>
      <c r="F417" s="7" t="s">
        <v>25</v>
      </c>
      <c r="G417" s="7" t="s">
        <v>84</v>
      </c>
      <c r="H417" s="7" t="s">
        <v>84</v>
      </c>
      <c r="I417" s="7">
        <v>11</v>
      </c>
      <c r="J417" s="7" t="s">
        <v>154</v>
      </c>
      <c r="K417" s="7" t="s">
        <v>27</v>
      </c>
      <c r="L417" s="7" t="s">
        <v>925</v>
      </c>
      <c r="M417" s="41">
        <v>75119688</v>
      </c>
      <c r="N417" s="12"/>
      <c r="O417" s="12"/>
      <c r="P417" s="12"/>
      <c r="Q417" s="12"/>
      <c r="R417" s="12"/>
      <c r="S417" s="12"/>
      <c r="T417" s="12"/>
      <c r="U417" s="7" t="s">
        <v>928</v>
      </c>
      <c r="V417" s="7"/>
      <c r="W417" s="7" t="str">
        <f t="shared" si="12"/>
        <v/>
      </c>
      <c r="X417" s="7"/>
      <c r="Y417" s="7"/>
      <c r="Z417" s="7"/>
      <c r="AA417" s="7"/>
      <c r="AB417" s="7"/>
      <c r="AC417" s="7"/>
      <c r="AD417" s="7"/>
      <c r="AE417" s="7"/>
      <c r="AF417" s="7"/>
      <c r="AG417" s="7"/>
      <c r="AH417" s="13">
        <f t="shared" si="13"/>
        <v>0</v>
      </c>
      <c r="AI417" s="7"/>
      <c r="AJ417" s="7"/>
      <c r="AK417" s="7">
        <v>1</v>
      </c>
      <c r="AL417" s="7"/>
      <c r="AM417" s="7"/>
      <c r="AN417" s="7"/>
      <c r="AO417" s="7"/>
      <c r="AP417" s="7"/>
      <c r="AQ417" s="7"/>
      <c r="AR417" s="7"/>
      <c r="AS417" s="7"/>
      <c r="AT417" s="7"/>
      <c r="AU417" s="7"/>
      <c r="AV417" s="7"/>
      <c r="AW417" s="7"/>
      <c r="AX417" s="7"/>
      <c r="AY417" s="7"/>
      <c r="AZ417" s="7"/>
    </row>
    <row r="418" spans="1:52" ht="85" customHeight="1" x14ac:dyDescent="0.35">
      <c r="A418" s="9">
        <v>417</v>
      </c>
      <c r="B418" s="7">
        <v>80111600</v>
      </c>
      <c r="C418" s="40" t="s">
        <v>929</v>
      </c>
      <c r="D418" s="7" t="s">
        <v>83</v>
      </c>
      <c r="E418" s="7" t="s">
        <v>29</v>
      </c>
      <c r="F418" s="7" t="s">
        <v>25</v>
      </c>
      <c r="G418" s="7" t="s">
        <v>84</v>
      </c>
      <c r="H418" s="7" t="s">
        <v>84</v>
      </c>
      <c r="I418" s="7">
        <v>9</v>
      </c>
      <c r="J418" s="7" t="s">
        <v>154</v>
      </c>
      <c r="K418" s="7" t="s">
        <v>27</v>
      </c>
      <c r="L418" s="7" t="s">
        <v>925</v>
      </c>
      <c r="M418" s="41">
        <v>99000000</v>
      </c>
      <c r="N418" s="12"/>
      <c r="O418" s="12"/>
      <c r="P418" s="12"/>
      <c r="Q418" s="12"/>
      <c r="R418" s="12"/>
      <c r="S418" s="12"/>
      <c r="T418" s="12"/>
      <c r="U418" s="7" t="s">
        <v>930</v>
      </c>
      <c r="V418" s="7"/>
      <c r="W418" s="7" t="str">
        <f t="shared" si="12"/>
        <v/>
      </c>
      <c r="X418" s="7"/>
      <c r="Y418" s="7"/>
      <c r="Z418" s="7"/>
      <c r="AA418" s="7"/>
      <c r="AB418" s="7"/>
      <c r="AC418" s="7"/>
      <c r="AD418" s="7"/>
      <c r="AE418" s="7"/>
      <c r="AF418" s="7"/>
      <c r="AG418" s="7"/>
      <c r="AH418" s="13">
        <f t="shared" si="13"/>
        <v>0</v>
      </c>
      <c r="AI418" s="7"/>
      <c r="AJ418" s="7"/>
      <c r="AK418" s="7">
        <v>1</v>
      </c>
      <c r="AL418" s="7"/>
      <c r="AM418" s="7"/>
      <c r="AN418" s="7"/>
      <c r="AO418" s="7"/>
      <c r="AP418" s="7"/>
      <c r="AQ418" s="7"/>
      <c r="AR418" s="7"/>
      <c r="AS418" s="7"/>
      <c r="AT418" s="7"/>
      <c r="AU418" s="7"/>
      <c r="AV418" s="7"/>
      <c r="AW418" s="7"/>
      <c r="AX418" s="7"/>
      <c r="AY418" s="7"/>
      <c r="AZ418" s="7"/>
    </row>
    <row r="419" spans="1:52" ht="85" customHeight="1" x14ac:dyDescent="0.35">
      <c r="A419" s="9">
        <v>418</v>
      </c>
      <c r="B419" s="7">
        <v>80111600</v>
      </c>
      <c r="C419" s="40" t="s">
        <v>931</v>
      </c>
      <c r="D419" s="7" t="s">
        <v>83</v>
      </c>
      <c r="E419" s="7" t="s">
        <v>29</v>
      </c>
      <c r="F419" s="7" t="s">
        <v>25</v>
      </c>
      <c r="G419" s="7" t="s">
        <v>84</v>
      </c>
      <c r="H419" s="7" t="s">
        <v>84</v>
      </c>
      <c r="I419" s="7">
        <v>11</v>
      </c>
      <c r="J419" s="7" t="s">
        <v>154</v>
      </c>
      <c r="K419" s="7" t="s">
        <v>27</v>
      </c>
      <c r="L419" s="7" t="s">
        <v>925</v>
      </c>
      <c r="M419" s="41">
        <v>138600000</v>
      </c>
      <c r="N419" s="12"/>
      <c r="O419" s="12"/>
      <c r="P419" s="12"/>
      <c r="Q419" s="12"/>
      <c r="R419" s="12"/>
      <c r="S419" s="12"/>
      <c r="T419" s="12"/>
      <c r="U419" s="7" t="s">
        <v>932</v>
      </c>
      <c r="V419" s="7"/>
      <c r="W419" s="7" t="str">
        <f t="shared" si="12"/>
        <v/>
      </c>
      <c r="X419" s="7"/>
      <c r="Y419" s="7"/>
      <c r="Z419" s="7"/>
      <c r="AA419" s="7"/>
      <c r="AB419" s="7"/>
      <c r="AC419" s="7"/>
      <c r="AD419" s="7"/>
      <c r="AE419" s="7"/>
      <c r="AF419" s="7"/>
      <c r="AG419" s="7"/>
      <c r="AH419" s="13">
        <f t="shared" si="13"/>
        <v>0</v>
      </c>
      <c r="AI419" s="7"/>
      <c r="AJ419" s="7"/>
      <c r="AK419" s="7">
        <v>1</v>
      </c>
      <c r="AL419" s="7"/>
      <c r="AM419" s="7"/>
      <c r="AN419" s="7"/>
      <c r="AO419" s="7"/>
      <c r="AP419" s="7"/>
      <c r="AQ419" s="7"/>
      <c r="AR419" s="7"/>
      <c r="AS419" s="7"/>
      <c r="AT419" s="7"/>
      <c r="AU419" s="7"/>
      <c r="AV419" s="7"/>
      <c r="AW419" s="7"/>
      <c r="AX419" s="7"/>
      <c r="AY419" s="7"/>
      <c r="AZ419" s="7"/>
    </row>
    <row r="420" spans="1:52" ht="85" customHeight="1" x14ac:dyDescent="0.35">
      <c r="A420" s="9">
        <v>419</v>
      </c>
      <c r="B420" s="7">
        <v>80111600</v>
      </c>
      <c r="C420" s="40" t="s">
        <v>933</v>
      </c>
      <c r="D420" s="7" t="s">
        <v>83</v>
      </c>
      <c r="E420" s="7" t="s">
        <v>29</v>
      </c>
      <c r="F420" s="7" t="s">
        <v>25</v>
      </c>
      <c r="G420" s="7" t="s">
        <v>84</v>
      </c>
      <c r="H420" s="7" t="s">
        <v>84</v>
      </c>
      <c r="I420" s="7">
        <v>11</v>
      </c>
      <c r="J420" s="7" t="s">
        <v>154</v>
      </c>
      <c r="K420" s="7" t="s">
        <v>27</v>
      </c>
      <c r="L420" s="7" t="s">
        <v>925</v>
      </c>
      <c r="M420" s="41">
        <v>115500000</v>
      </c>
      <c r="N420" s="12"/>
      <c r="O420" s="12"/>
      <c r="P420" s="12"/>
      <c r="Q420" s="12"/>
      <c r="R420" s="12"/>
      <c r="S420" s="12"/>
      <c r="T420" s="12"/>
      <c r="U420" s="7" t="s">
        <v>934</v>
      </c>
      <c r="V420" s="7"/>
      <c r="W420" s="7" t="str">
        <f t="shared" si="12"/>
        <v/>
      </c>
      <c r="X420" s="7"/>
      <c r="Y420" s="7"/>
      <c r="Z420" s="7"/>
      <c r="AA420" s="7"/>
      <c r="AB420" s="7"/>
      <c r="AC420" s="7"/>
      <c r="AD420" s="7"/>
      <c r="AE420" s="7"/>
      <c r="AF420" s="7"/>
      <c r="AG420" s="7"/>
      <c r="AH420" s="13">
        <f t="shared" si="13"/>
        <v>0</v>
      </c>
      <c r="AI420" s="7"/>
      <c r="AJ420" s="7"/>
      <c r="AK420" s="7">
        <v>1</v>
      </c>
      <c r="AL420" s="7"/>
      <c r="AM420" s="7"/>
      <c r="AN420" s="7"/>
      <c r="AO420" s="7"/>
      <c r="AP420" s="7"/>
      <c r="AQ420" s="7"/>
      <c r="AR420" s="7"/>
      <c r="AS420" s="7"/>
      <c r="AT420" s="7"/>
      <c r="AU420" s="7"/>
      <c r="AV420" s="7"/>
      <c r="AW420" s="7"/>
      <c r="AX420" s="7"/>
      <c r="AY420" s="7"/>
      <c r="AZ420" s="7"/>
    </row>
    <row r="421" spans="1:52" ht="85" customHeight="1" x14ac:dyDescent="0.35">
      <c r="A421" s="9">
        <v>420</v>
      </c>
      <c r="B421" s="7">
        <v>80111600</v>
      </c>
      <c r="C421" s="40" t="s">
        <v>935</v>
      </c>
      <c r="D421" s="7" t="s">
        <v>83</v>
      </c>
      <c r="E421" s="7" t="s">
        <v>29</v>
      </c>
      <c r="F421" s="7" t="s">
        <v>25</v>
      </c>
      <c r="G421" s="7" t="s">
        <v>84</v>
      </c>
      <c r="H421" s="7" t="s">
        <v>84</v>
      </c>
      <c r="I421" s="7">
        <v>11</v>
      </c>
      <c r="J421" s="7" t="s">
        <v>154</v>
      </c>
      <c r="K421" s="7" t="s">
        <v>27</v>
      </c>
      <c r="L421" s="7" t="s">
        <v>925</v>
      </c>
      <c r="M421" s="41">
        <v>115500000</v>
      </c>
      <c r="N421" s="12"/>
      <c r="O421" s="12"/>
      <c r="P421" s="12"/>
      <c r="Q421" s="12"/>
      <c r="R421" s="12"/>
      <c r="S421" s="12"/>
      <c r="T421" s="12"/>
      <c r="U421" s="7" t="s">
        <v>936</v>
      </c>
      <c r="V421" s="7"/>
      <c r="W421" s="7" t="str">
        <f t="shared" si="12"/>
        <v/>
      </c>
      <c r="X421" s="7"/>
      <c r="Y421" s="7"/>
      <c r="Z421" s="7"/>
      <c r="AA421" s="7"/>
      <c r="AB421" s="7"/>
      <c r="AC421" s="7"/>
      <c r="AD421" s="7"/>
      <c r="AE421" s="7"/>
      <c r="AF421" s="7"/>
      <c r="AG421" s="7"/>
      <c r="AH421" s="13">
        <f t="shared" si="13"/>
        <v>0</v>
      </c>
      <c r="AI421" s="7"/>
      <c r="AJ421" s="7"/>
      <c r="AK421" s="7">
        <v>1</v>
      </c>
      <c r="AL421" s="7"/>
      <c r="AM421" s="7"/>
      <c r="AN421" s="7"/>
      <c r="AO421" s="7"/>
      <c r="AP421" s="7"/>
      <c r="AQ421" s="7"/>
      <c r="AR421" s="7"/>
      <c r="AS421" s="7"/>
      <c r="AT421" s="7"/>
      <c r="AU421" s="7"/>
      <c r="AV421" s="7"/>
      <c r="AW421" s="7"/>
      <c r="AX421" s="7"/>
      <c r="AY421" s="7"/>
      <c r="AZ421" s="7"/>
    </row>
    <row r="422" spans="1:52" ht="85" customHeight="1" x14ac:dyDescent="0.35">
      <c r="A422" s="9">
        <v>421</v>
      </c>
      <c r="B422" s="7">
        <v>80111600</v>
      </c>
      <c r="C422" s="40" t="s">
        <v>937</v>
      </c>
      <c r="D422" s="7" t="s">
        <v>83</v>
      </c>
      <c r="E422" s="7" t="s">
        <v>29</v>
      </c>
      <c r="F422" s="7" t="s">
        <v>25</v>
      </c>
      <c r="G422" s="7" t="s">
        <v>84</v>
      </c>
      <c r="H422" s="7" t="s">
        <v>84</v>
      </c>
      <c r="I422" s="7">
        <v>11</v>
      </c>
      <c r="J422" s="7" t="s">
        <v>154</v>
      </c>
      <c r="K422" s="7" t="s">
        <v>27</v>
      </c>
      <c r="L422" s="7" t="s">
        <v>925</v>
      </c>
      <c r="M422" s="41">
        <v>150700000</v>
      </c>
      <c r="N422" s="12"/>
      <c r="O422" s="12"/>
      <c r="P422" s="12"/>
      <c r="Q422" s="12"/>
      <c r="R422" s="12"/>
      <c r="S422" s="12"/>
      <c r="T422" s="12"/>
      <c r="U422" s="7" t="s">
        <v>938</v>
      </c>
      <c r="V422" s="7"/>
      <c r="W422" s="7" t="str">
        <f t="shared" si="12"/>
        <v/>
      </c>
      <c r="X422" s="7"/>
      <c r="Y422" s="7"/>
      <c r="Z422" s="7"/>
      <c r="AA422" s="7"/>
      <c r="AB422" s="7"/>
      <c r="AC422" s="7"/>
      <c r="AD422" s="7"/>
      <c r="AE422" s="7"/>
      <c r="AF422" s="7"/>
      <c r="AG422" s="7"/>
      <c r="AH422" s="13">
        <f t="shared" si="13"/>
        <v>0</v>
      </c>
      <c r="AI422" s="7"/>
      <c r="AJ422" s="7"/>
      <c r="AK422" s="7">
        <v>1</v>
      </c>
      <c r="AL422" s="7"/>
      <c r="AM422" s="7"/>
      <c r="AN422" s="7"/>
      <c r="AO422" s="7"/>
      <c r="AP422" s="7"/>
      <c r="AQ422" s="7"/>
      <c r="AR422" s="7"/>
      <c r="AS422" s="7"/>
      <c r="AT422" s="7"/>
      <c r="AU422" s="7"/>
      <c r="AV422" s="7"/>
      <c r="AW422" s="7"/>
      <c r="AX422" s="7"/>
      <c r="AY422" s="7"/>
      <c r="AZ422" s="7"/>
    </row>
    <row r="423" spans="1:52" ht="85" customHeight="1" x14ac:dyDescent="0.35">
      <c r="A423" s="9">
        <v>422</v>
      </c>
      <c r="B423" s="7">
        <v>80111600</v>
      </c>
      <c r="C423" s="40" t="s">
        <v>939</v>
      </c>
      <c r="D423" s="7" t="s">
        <v>83</v>
      </c>
      <c r="E423" s="7" t="s">
        <v>29</v>
      </c>
      <c r="F423" s="7" t="s">
        <v>25</v>
      </c>
      <c r="G423" s="7" t="s">
        <v>84</v>
      </c>
      <c r="H423" s="7" t="s">
        <v>84</v>
      </c>
      <c r="I423" s="7">
        <v>11</v>
      </c>
      <c r="J423" s="7" t="s">
        <v>154</v>
      </c>
      <c r="K423" s="7" t="s">
        <v>27</v>
      </c>
      <c r="L423" s="7" t="s">
        <v>925</v>
      </c>
      <c r="M423" s="41">
        <v>150700000</v>
      </c>
      <c r="N423" s="12"/>
      <c r="O423" s="12"/>
      <c r="P423" s="12"/>
      <c r="Q423" s="12"/>
      <c r="R423" s="12"/>
      <c r="S423" s="12"/>
      <c r="T423" s="12"/>
      <c r="U423" s="7" t="s">
        <v>940</v>
      </c>
      <c r="V423" s="7"/>
      <c r="W423" s="7" t="str">
        <f t="shared" si="12"/>
        <v/>
      </c>
      <c r="X423" s="7"/>
      <c r="Y423" s="7"/>
      <c r="Z423" s="7"/>
      <c r="AA423" s="7"/>
      <c r="AB423" s="7"/>
      <c r="AC423" s="7"/>
      <c r="AD423" s="7"/>
      <c r="AE423" s="7"/>
      <c r="AF423" s="7"/>
      <c r="AG423" s="7"/>
      <c r="AH423" s="13">
        <f t="shared" si="13"/>
        <v>0</v>
      </c>
      <c r="AI423" s="7"/>
      <c r="AJ423" s="7"/>
      <c r="AK423" s="7">
        <v>1</v>
      </c>
      <c r="AL423" s="7"/>
      <c r="AM423" s="7"/>
      <c r="AN423" s="7"/>
      <c r="AO423" s="7"/>
      <c r="AP423" s="7"/>
      <c r="AQ423" s="7"/>
      <c r="AR423" s="7"/>
      <c r="AS423" s="7"/>
      <c r="AT423" s="7"/>
      <c r="AU423" s="7"/>
      <c r="AV423" s="7"/>
      <c r="AW423" s="7"/>
      <c r="AX423" s="7"/>
      <c r="AY423" s="7"/>
      <c r="AZ423" s="7"/>
    </row>
    <row r="424" spans="1:52" ht="85" customHeight="1" x14ac:dyDescent="0.35">
      <c r="A424" s="9">
        <v>423</v>
      </c>
      <c r="B424" s="7">
        <v>80111600</v>
      </c>
      <c r="C424" s="40" t="s">
        <v>941</v>
      </c>
      <c r="D424" s="7" t="s">
        <v>83</v>
      </c>
      <c r="E424" s="7" t="s">
        <v>29</v>
      </c>
      <c r="F424" s="7" t="s">
        <v>25</v>
      </c>
      <c r="G424" s="7" t="s">
        <v>84</v>
      </c>
      <c r="H424" s="7" t="s">
        <v>84</v>
      </c>
      <c r="I424" s="7">
        <v>11</v>
      </c>
      <c r="J424" s="7" t="s">
        <v>154</v>
      </c>
      <c r="K424" s="7" t="s">
        <v>27</v>
      </c>
      <c r="L424" s="7" t="s">
        <v>925</v>
      </c>
      <c r="M424" s="41">
        <v>116600000</v>
      </c>
      <c r="N424" s="12"/>
      <c r="O424" s="12"/>
      <c r="P424" s="12"/>
      <c r="Q424" s="12"/>
      <c r="R424" s="12"/>
      <c r="S424" s="12"/>
      <c r="T424" s="12"/>
      <c r="U424" s="7" t="s">
        <v>942</v>
      </c>
      <c r="V424" s="7"/>
      <c r="W424" s="7" t="str">
        <f t="shared" si="12"/>
        <v/>
      </c>
      <c r="X424" s="7"/>
      <c r="Y424" s="7"/>
      <c r="Z424" s="7"/>
      <c r="AA424" s="7"/>
      <c r="AB424" s="7"/>
      <c r="AC424" s="7"/>
      <c r="AD424" s="7"/>
      <c r="AE424" s="7"/>
      <c r="AF424" s="7"/>
      <c r="AG424" s="7"/>
      <c r="AH424" s="13">
        <f t="shared" si="13"/>
        <v>0</v>
      </c>
      <c r="AI424" s="7"/>
      <c r="AJ424" s="7"/>
      <c r="AK424" s="7">
        <v>1</v>
      </c>
      <c r="AL424" s="7"/>
      <c r="AM424" s="7"/>
      <c r="AN424" s="7"/>
      <c r="AO424" s="7"/>
      <c r="AP424" s="7"/>
      <c r="AQ424" s="7"/>
      <c r="AR424" s="7"/>
      <c r="AS424" s="7"/>
      <c r="AT424" s="7"/>
      <c r="AU424" s="7"/>
      <c r="AV424" s="7"/>
      <c r="AW424" s="7"/>
      <c r="AX424" s="7"/>
      <c r="AY424" s="7"/>
      <c r="AZ424" s="7"/>
    </row>
    <row r="425" spans="1:52" ht="85" customHeight="1" x14ac:dyDescent="0.35">
      <c r="A425" s="9">
        <v>424</v>
      </c>
      <c r="B425" s="7">
        <v>80111600</v>
      </c>
      <c r="C425" s="40" t="s">
        <v>943</v>
      </c>
      <c r="D425" s="7" t="s">
        <v>83</v>
      </c>
      <c r="E425" s="7" t="s">
        <v>29</v>
      </c>
      <c r="F425" s="7" t="s">
        <v>25</v>
      </c>
      <c r="G425" s="7" t="s">
        <v>84</v>
      </c>
      <c r="H425" s="7" t="s">
        <v>84</v>
      </c>
      <c r="I425" s="7">
        <v>11</v>
      </c>
      <c r="J425" s="7" t="s">
        <v>154</v>
      </c>
      <c r="K425" s="7" t="s">
        <v>27</v>
      </c>
      <c r="L425" s="7" t="s">
        <v>925</v>
      </c>
      <c r="M425" s="41">
        <v>138600000</v>
      </c>
      <c r="N425" s="12"/>
      <c r="O425" s="12"/>
      <c r="P425" s="12"/>
      <c r="Q425" s="12"/>
      <c r="R425" s="12"/>
      <c r="S425" s="12"/>
      <c r="T425" s="12"/>
      <c r="U425" s="7" t="s">
        <v>944</v>
      </c>
      <c r="V425" s="7"/>
      <c r="W425" s="7" t="str">
        <f t="shared" si="12"/>
        <v/>
      </c>
      <c r="X425" s="7"/>
      <c r="Y425" s="7"/>
      <c r="Z425" s="7"/>
      <c r="AA425" s="7"/>
      <c r="AB425" s="7"/>
      <c r="AC425" s="7"/>
      <c r="AD425" s="7"/>
      <c r="AE425" s="7"/>
      <c r="AF425" s="7"/>
      <c r="AG425" s="7"/>
      <c r="AH425" s="13">
        <f t="shared" si="13"/>
        <v>0</v>
      </c>
      <c r="AI425" s="7"/>
      <c r="AJ425" s="7"/>
      <c r="AK425" s="7">
        <v>1</v>
      </c>
      <c r="AL425" s="7"/>
      <c r="AM425" s="7"/>
      <c r="AN425" s="7"/>
      <c r="AO425" s="7"/>
      <c r="AP425" s="7"/>
      <c r="AQ425" s="7"/>
      <c r="AR425" s="7"/>
      <c r="AS425" s="7"/>
      <c r="AT425" s="7"/>
      <c r="AU425" s="7"/>
      <c r="AV425" s="7"/>
      <c r="AW425" s="7"/>
      <c r="AX425" s="7"/>
      <c r="AY425" s="7"/>
      <c r="AZ425" s="7"/>
    </row>
    <row r="426" spans="1:52" ht="85" customHeight="1" x14ac:dyDescent="0.35">
      <c r="A426" s="9">
        <v>425</v>
      </c>
      <c r="B426" s="7">
        <v>80111600</v>
      </c>
      <c r="C426" s="40" t="s">
        <v>945</v>
      </c>
      <c r="D426" s="7" t="s">
        <v>83</v>
      </c>
      <c r="E426" s="7" t="s">
        <v>29</v>
      </c>
      <c r="F426" s="7" t="s">
        <v>25</v>
      </c>
      <c r="G426" s="7" t="s">
        <v>84</v>
      </c>
      <c r="H426" s="7" t="s">
        <v>84</v>
      </c>
      <c r="I426" s="7">
        <v>9</v>
      </c>
      <c r="J426" s="7" t="s">
        <v>154</v>
      </c>
      <c r="K426" s="7" t="s">
        <v>27</v>
      </c>
      <c r="L426" s="7" t="s">
        <v>925</v>
      </c>
      <c r="M426" s="41">
        <v>99000000</v>
      </c>
      <c r="N426" s="12"/>
      <c r="O426" s="12"/>
      <c r="P426" s="12"/>
      <c r="Q426" s="12"/>
      <c r="R426" s="12"/>
      <c r="S426" s="12"/>
      <c r="T426" s="12"/>
      <c r="U426" s="7" t="s">
        <v>946</v>
      </c>
      <c r="V426" s="7"/>
      <c r="W426" s="7" t="str">
        <f t="shared" si="12"/>
        <v/>
      </c>
      <c r="X426" s="7"/>
      <c r="Y426" s="7"/>
      <c r="Z426" s="7"/>
      <c r="AA426" s="7"/>
      <c r="AB426" s="7"/>
      <c r="AC426" s="7"/>
      <c r="AD426" s="7"/>
      <c r="AE426" s="7"/>
      <c r="AF426" s="7"/>
      <c r="AG426" s="7"/>
      <c r="AH426" s="13">
        <f t="shared" si="13"/>
        <v>0</v>
      </c>
      <c r="AI426" s="7"/>
      <c r="AJ426" s="7"/>
      <c r="AK426" s="7">
        <v>1</v>
      </c>
      <c r="AL426" s="7"/>
      <c r="AM426" s="7"/>
      <c r="AN426" s="7"/>
      <c r="AO426" s="7"/>
      <c r="AP426" s="7"/>
      <c r="AQ426" s="7"/>
      <c r="AR426" s="7"/>
      <c r="AS426" s="7"/>
      <c r="AT426" s="7"/>
      <c r="AU426" s="7"/>
      <c r="AV426" s="7"/>
      <c r="AW426" s="7"/>
      <c r="AX426" s="7"/>
      <c r="AY426" s="7"/>
      <c r="AZ426" s="7"/>
    </row>
    <row r="427" spans="1:52" ht="85" customHeight="1" x14ac:dyDescent="0.35">
      <c r="A427" s="9">
        <v>426</v>
      </c>
      <c r="B427" s="7">
        <v>80111600</v>
      </c>
      <c r="C427" s="40" t="s">
        <v>947</v>
      </c>
      <c r="D427" s="7" t="s">
        <v>83</v>
      </c>
      <c r="E427" s="7" t="s">
        <v>29</v>
      </c>
      <c r="F427" s="7" t="s">
        <v>25</v>
      </c>
      <c r="G427" s="7" t="s">
        <v>84</v>
      </c>
      <c r="H427" s="7" t="s">
        <v>84</v>
      </c>
      <c r="I427" s="7">
        <v>11</v>
      </c>
      <c r="J427" s="7" t="s">
        <v>154</v>
      </c>
      <c r="K427" s="7" t="s">
        <v>27</v>
      </c>
      <c r="L427" s="7" t="s">
        <v>925</v>
      </c>
      <c r="M427" s="41">
        <v>97900000</v>
      </c>
      <c r="N427" s="12"/>
      <c r="O427" s="12"/>
      <c r="P427" s="12"/>
      <c r="Q427" s="12"/>
      <c r="R427" s="12"/>
      <c r="S427" s="12"/>
      <c r="T427" s="12"/>
      <c r="U427" s="7" t="s">
        <v>948</v>
      </c>
      <c r="V427" s="7"/>
      <c r="W427" s="7" t="str">
        <f t="shared" si="12"/>
        <v/>
      </c>
      <c r="X427" s="7"/>
      <c r="Y427" s="7"/>
      <c r="Z427" s="7"/>
      <c r="AA427" s="7"/>
      <c r="AB427" s="7"/>
      <c r="AC427" s="7"/>
      <c r="AD427" s="7"/>
      <c r="AE427" s="7"/>
      <c r="AF427" s="7"/>
      <c r="AG427" s="7"/>
      <c r="AH427" s="13">
        <f t="shared" si="13"/>
        <v>0</v>
      </c>
      <c r="AI427" s="7"/>
      <c r="AJ427" s="7"/>
      <c r="AK427" s="7">
        <v>1</v>
      </c>
      <c r="AL427" s="7"/>
      <c r="AM427" s="7"/>
      <c r="AN427" s="7"/>
      <c r="AO427" s="7"/>
      <c r="AP427" s="7"/>
      <c r="AQ427" s="7"/>
      <c r="AR427" s="7"/>
      <c r="AS427" s="7"/>
      <c r="AT427" s="7"/>
      <c r="AU427" s="7"/>
      <c r="AV427" s="7"/>
      <c r="AW427" s="7"/>
      <c r="AX427" s="7"/>
      <c r="AY427" s="7"/>
      <c r="AZ427" s="7"/>
    </row>
    <row r="428" spans="1:52" ht="85" customHeight="1" x14ac:dyDescent="0.35">
      <c r="A428" s="9">
        <v>427</v>
      </c>
      <c r="B428" s="7">
        <v>80111600</v>
      </c>
      <c r="C428" s="40" t="s">
        <v>949</v>
      </c>
      <c r="D428" s="7" t="s">
        <v>83</v>
      </c>
      <c r="E428" s="7" t="s">
        <v>29</v>
      </c>
      <c r="F428" s="7" t="s">
        <v>25</v>
      </c>
      <c r="G428" s="7" t="s">
        <v>84</v>
      </c>
      <c r="H428" s="7" t="s">
        <v>84</v>
      </c>
      <c r="I428" s="7">
        <v>11</v>
      </c>
      <c r="J428" s="7" t="s">
        <v>154</v>
      </c>
      <c r="K428" s="7" t="s">
        <v>27</v>
      </c>
      <c r="L428" s="7" t="s">
        <v>925</v>
      </c>
      <c r="M428" s="43">
        <v>150700000</v>
      </c>
      <c r="N428" s="12"/>
      <c r="O428" s="12"/>
      <c r="P428" s="12"/>
      <c r="Q428" s="12"/>
      <c r="R428" s="12"/>
      <c r="S428" s="12"/>
      <c r="T428" s="12"/>
      <c r="U428" s="7" t="s">
        <v>950</v>
      </c>
      <c r="V428" s="7"/>
      <c r="W428" s="7" t="str">
        <f t="shared" si="12"/>
        <v/>
      </c>
      <c r="X428" s="7"/>
      <c r="Y428" s="7"/>
      <c r="Z428" s="7"/>
      <c r="AA428" s="7"/>
      <c r="AB428" s="7"/>
      <c r="AC428" s="7"/>
      <c r="AD428" s="7"/>
      <c r="AE428" s="7"/>
      <c r="AF428" s="7"/>
      <c r="AG428" s="7"/>
      <c r="AH428" s="13">
        <f t="shared" si="13"/>
        <v>0</v>
      </c>
      <c r="AI428" s="7"/>
      <c r="AJ428" s="7"/>
      <c r="AK428" s="7">
        <v>1</v>
      </c>
      <c r="AL428" s="7"/>
      <c r="AM428" s="7"/>
      <c r="AN428" s="7"/>
      <c r="AO428" s="7"/>
      <c r="AP428" s="7"/>
      <c r="AQ428" s="7"/>
      <c r="AR428" s="7"/>
      <c r="AS428" s="7"/>
      <c r="AT428" s="7"/>
      <c r="AU428" s="7"/>
      <c r="AV428" s="7"/>
      <c r="AW428" s="7"/>
      <c r="AX428" s="7"/>
      <c r="AY428" s="7"/>
      <c r="AZ428" s="7"/>
    </row>
    <row r="429" spans="1:52" ht="85" customHeight="1" x14ac:dyDescent="0.35">
      <c r="A429" s="9">
        <v>428</v>
      </c>
      <c r="B429" s="7">
        <v>80111600</v>
      </c>
      <c r="C429" s="40" t="s">
        <v>1638</v>
      </c>
      <c r="D429" s="7" t="s">
        <v>83</v>
      </c>
      <c r="E429" s="7" t="s">
        <v>29</v>
      </c>
      <c r="F429" s="7" t="s">
        <v>25</v>
      </c>
      <c r="G429" s="7" t="s">
        <v>1209</v>
      </c>
      <c r="H429" s="7" t="s">
        <v>1209</v>
      </c>
      <c r="I429" s="7" t="s">
        <v>1637</v>
      </c>
      <c r="J429" s="7" t="s">
        <v>154</v>
      </c>
      <c r="K429" s="7" t="s">
        <v>27</v>
      </c>
      <c r="L429" s="7" t="s">
        <v>1672</v>
      </c>
      <c r="M429" s="41">
        <v>55000000</v>
      </c>
      <c r="N429" s="12"/>
      <c r="O429" s="12"/>
      <c r="P429" s="12"/>
      <c r="Q429" s="12"/>
      <c r="R429" s="12"/>
      <c r="S429" s="12"/>
      <c r="T429" s="12"/>
      <c r="U429" s="7" t="s">
        <v>1671</v>
      </c>
      <c r="V429" s="7"/>
      <c r="W429" s="7" t="str">
        <f t="shared" si="12"/>
        <v/>
      </c>
      <c r="X429" s="7"/>
      <c r="Y429" s="7"/>
      <c r="Z429" s="7"/>
      <c r="AA429" s="7"/>
      <c r="AB429" s="7"/>
      <c r="AC429" s="7"/>
      <c r="AD429" s="7"/>
      <c r="AE429" s="7"/>
      <c r="AF429" s="7"/>
      <c r="AG429" s="7"/>
      <c r="AH429" s="13">
        <f t="shared" si="13"/>
        <v>0</v>
      </c>
      <c r="AI429" s="7"/>
      <c r="AJ429" s="7"/>
      <c r="AK429" s="7">
        <v>1</v>
      </c>
      <c r="AL429" s="7"/>
      <c r="AM429" s="7"/>
      <c r="AN429" s="7"/>
      <c r="AO429" s="7"/>
      <c r="AP429" s="7"/>
      <c r="AQ429" s="7"/>
      <c r="AR429" s="7"/>
      <c r="AS429" s="7"/>
      <c r="AT429" s="7"/>
      <c r="AU429" s="7"/>
      <c r="AV429" s="7"/>
      <c r="AW429" s="7"/>
      <c r="AX429" s="7"/>
      <c r="AY429" s="7"/>
      <c r="AZ429" s="7"/>
    </row>
    <row r="430" spans="1:52" ht="85" customHeight="1" x14ac:dyDescent="0.35">
      <c r="A430" s="9">
        <v>429</v>
      </c>
      <c r="B430" s="7">
        <v>80111600</v>
      </c>
      <c r="C430" s="40" t="s">
        <v>951</v>
      </c>
      <c r="D430" s="7" t="s">
        <v>83</v>
      </c>
      <c r="E430" s="7" t="s">
        <v>29</v>
      </c>
      <c r="F430" s="7" t="s">
        <v>25</v>
      </c>
      <c r="G430" s="7" t="s">
        <v>84</v>
      </c>
      <c r="H430" s="7" t="s">
        <v>84</v>
      </c>
      <c r="I430" s="7">
        <v>9</v>
      </c>
      <c r="J430" s="7" t="s">
        <v>154</v>
      </c>
      <c r="K430" s="7" t="s">
        <v>27</v>
      </c>
      <c r="L430" s="7" t="s">
        <v>952</v>
      </c>
      <c r="M430" s="41">
        <v>81000000</v>
      </c>
      <c r="N430" s="12"/>
      <c r="O430" s="12"/>
      <c r="P430" s="12"/>
      <c r="Q430" s="12"/>
      <c r="R430" s="12"/>
      <c r="S430" s="12"/>
      <c r="T430" s="12"/>
      <c r="U430" s="7" t="s">
        <v>953</v>
      </c>
      <c r="V430" s="7"/>
      <c r="W430" s="7" t="str">
        <f t="shared" si="12"/>
        <v/>
      </c>
      <c r="X430" s="7"/>
      <c r="Y430" s="7"/>
      <c r="Z430" s="7"/>
      <c r="AA430" s="7"/>
      <c r="AB430" s="7"/>
      <c r="AC430" s="7"/>
      <c r="AD430" s="7"/>
      <c r="AE430" s="7"/>
      <c r="AF430" s="7"/>
      <c r="AG430" s="7"/>
      <c r="AH430" s="13">
        <f t="shared" si="13"/>
        <v>0</v>
      </c>
      <c r="AI430" s="7"/>
      <c r="AJ430" s="7"/>
      <c r="AK430" s="7">
        <v>1</v>
      </c>
      <c r="AL430" s="7"/>
      <c r="AM430" s="7"/>
      <c r="AN430" s="7"/>
      <c r="AO430" s="7"/>
      <c r="AP430" s="7"/>
      <c r="AQ430" s="7"/>
      <c r="AR430" s="7"/>
      <c r="AS430" s="7"/>
      <c r="AT430" s="7"/>
      <c r="AU430" s="7"/>
      <c r="AV430" s="7"/>
      <c r="AW430" s="7"/>
      <c r="AX430" s="7"/>
      <c r="AY430" s="7"/>
      <c r="AZ430" s="7"/>
    </row>
    <row r="431" spans="1:52" ht="85" customHeight="1" x14ac:dyDescent="0.35">
      <c r="A431" s="9">
        <v>430</v>
      </c>
      <c r="B431" s="7">
        <v>80111600</v>
      </c>
      <c r="C431" s="40" t="s">
        <v>954</v>
      </c>
      <c r="D431" s="7" t="s">
        <v>83</v>
      </c>
      <c r="E431" s="7" t="s">
        <v>29</v>
      </c>
      <c r="F431" s="7" t="s">
        <v>25</v>
      </c>
      <c r="G431" s="7" t="s">
        <v>84</v>
      </c>
      <c r="H431" s="7" t="s">
        <v>84</v>
      </c>
      <c r="I431" s="7">
        <v>9</v>
      </c>
      <c r="J431" s="7" t="s">
        <v>154</v>
      </c>
      <c r="K431" s="7" t="s">
        <v>27</v>
      </c>
      <c r="L431" s="7" t="s">
        <v>952</v>
      </c>
      <c r="M431" s="41">
        <v>99000000</v>
      </c>
      <c r="N431" s="12"/>
      <c r="O431" s="12"/>
      <c r="P431" s="12"/>
      <c r="Q431" s="12"/>
      <c r="R431" s="12"/>
      <c r="S431" s="12"/>
      <c r="T431" s="12"/>
      <c r="U431" s="7" t="s">
        <v>955</v>
      </c>
      <c r="V431" s="7"/>
      <c r="W431" s="7" t="str">
        <f t="shared" si="12"/>
        <v/>
      </c>
      <c r="X431" s="7"/>
      <c r="Y431" s="7"/>
      <c r="Z431" s="7"/>
      <c r="AA431" s="7"/>
      <c r="AB431" s="7"/>
      <c r="AC431" s="7"/>
      <c r="AD431" s="7"/>
      <c r="AE431" s="7"/>
      <c r="AF431" s="7"/>
      <c r="AG431" s="7"/>
      <c r="AH431" s="13">
        <f t="shared" si="13"/>
        <v>0</v>
      </c>
      <c r="AI431" s="7"/>
      <c r="AJ431" s="7"/>
      <c r="AK431" s="7">
        <v>1</v>
      </c>
      <c r="AL431" s="7"/>
      <c r="AM431" s="7"/>
      <c r="AN431" s="7"/>
      <c r="AO431" s="7"/>
      <c r="AP431" s="7"/>
      <c r="AQ431" s="7"/>
      <c r="AR431" s="7"/>
      <c r="AS431" s="7"/>
      <c r="AT431" s="7"/>
      <c r="AU431" s="7"/>
      <c r="AV431" s="7"/>
      <c r="AW431" s="7"/>
      <c r="AX431" s="7"/>
      <c r="AY431" s="7"/>
      <c r="AZ431" s="7"/>
    </row>
    <row r="432" spans="1:52" ht="85" customHeight="1" x14ac:dyDescent="0.35">
      <c r="A432" s="9">
        <v>431</v>
      </c>
      <c r="B432" s="7">
        <v>80111600</v>
      </c>
      <c r="C432" s="40" t="s">
        <v>956</v>
      </c>
      <c r="D432" s="7" t="s">
        <v>83</v>
      </c>
      <c r="E432" s="7" t="s">
        <v>29</v>
      </c>
      <c r="F432" s="7" t="s">
        <v>25</v>
      </c>
      <c r="G432" s="7" t="s">
        <v>84</v>
      </c>
      <c r="H432" s="7" t="s">
        <v>84</v>
      </c>
      <c r="I432" s="7">
        <v>9</v>
      </c>
      <c r="J432" s="7" t="s">
        <v>154</v>
      </c>
      <c r="K432" s="7" t="s">
        <v>27</v>
      </c>
      <c r="L432" s="7" t="s">
        <v>952</v>
      </c>
      <c r="M432" s="41">
        <v>113400000</v>
      </c>
      <c r="N432" s="12"/>
      <c r="O432" s="12"/>
      <c r="P432" s="12"/>
      <c r="Q432" s="12"/>
      <c r="R432" s="12"/>
      <c r="S432" s="12"/>
      <c r="T432" s="12"/>
      <c r="U432" s="7" t="s">
        <v>957</v>
      </c>
      <c r="V432" s="7"/>
      <c r="W432" s="7" t="str">
        <f t="shared" si="12"/>
        <v/>
      </c>
      <c r="X432" s="7"/>
      <c r="Y432" s="7"/>
      <c r="Z432" s="7"/>
      <c r="AA432" s="7"/>
      <c r="AB432" s="7"/>
      <c r="AC432" s="7"/>
      <c r="AD432" s="7"/>
      <c r="AE432" s="7"/>
      <c r="AF432" s="7"/>
      <c r="AG432" s="7"/>
      <c r="AH432" s="13">
        <f t="shared" si="13"/>
        <v>0</v>
      </c>
      <c r="AI432" s="7"/>
      <c r="AJ432" s="7"/>
      <c r="AK432" s="7">
        <v>1</v>
      </c>
      <c r="AL432" s="7"/>
      <c r="AM432" s="7"/>
      <c r="AN432" s="7"/>
      <c r="AO432" s="7"/>
      <c r="AP432" s="7"/>
      <c r="AQ432" s="7"/>
      <c r="AR432" s="7"/>
      <c r="AS432" s="7"/>
      <c r="AT432" s="7"/>
      <c r="AU432" s="7"/>
      <c r="AV432" s="7"/>
      <c r="AW432" s="7"/>
      <c r="AX432" s="7"/>
      <c r="AY432" s="7"/>
      <c r="AZ432" s="7"/>
    </row>
    <row r="433" spans="1:52" ht="85" customHeight="1" x14ac:dyDescent="0.35">
      <c r="A433" s="9">
        <v>432</v>
      </c>
      <c r="B433" s="7">
        <v>80111600</v>
      </c>
      <c r="C433" s="40" t="s">
        <v>958</v>
      </c>
      <c r="D433" s="7" t="s">
        <v>83</v>
      </c>
      <c r="E433" s="7" t="s">
        <v>29</v>
      </c>
      <c r="F433" s="7" t="s">
        <v>25</v>
      </c>
      <c r="G433" s="7" t="s">
        <v>84</v>
      </c>
      <c r="H433" s="7" t="s">
        <v>84</v>
      </c>
      <c r="I433" s="7">
        <v>11</v>
      </c>
      <c r="J433" s="7" t="s">
        <v>154</v>
      </c>
      <c r="K433" s="7" t="s">
        <v>27</v>
      </c>
      <c r="L433" s="7" t="s">
        <v>952</v>
      </c>
      <c r="M433" s="41">
        <v>127600000</v>
      </c>
      <c r="N433" s="12"/>
      <c r="O433" s="12"/>
      <c r="P433" s="12"/>
      <c r="Q433" s="12"/>
      <c r="R433" s="12"/>
      <c r="S433" s="12"/>
      <c r="T433" s="12"/>
      <c r="U433" s="7" t="s">
        <v>959</v>
      </c>
      <c r="V433" s="7"/>
      <c r="W433" s="7" t="str">
        <f t="shared" si="12"/>
        <v/>
      </c>
      <c r="X433" s="7"/>
      <c r="Y433" s="7"/>
      <c r="Z433" s="7"/>
      <c r="AA433" s="7"/>
      <c r="AB433" s="7"/>
      <c r="AC433" s="7"/>
      <c r="AD433" s="7"/>
      <c r="AE433" s="7"/>
      <c r="AF433" s="7"/>
      <c r="AG433" s="7"/>
      <c r="AH433" s="13">
        <f t="shared" si="13"/>
        <v>0</v>
      </c>
      <c r="AI433" s="7"/>
      <c r="AJ433" s="7"/>
      <c r="AK433" s="7">
        <v>1</v>
      </c>
      <c r="AL433" s="7"/>
      <c r="AM433" s="7"/>
      <c r="AN433" s="7"/>
      <c r="AO433" s="7"/>
      <c r="AP433" s="7"/>
      <c r="AQ433" s="7"/>
      <c r="AR433" s="7"/>
      <c r="AS433" s="7"/>
      <c r="AT433" s="7"/>
      <c r="AU433" s="7"/>
      <c r="AV433" s="7"/>
      <c r="AW433" s="7"/>
      <c r="AX433" s="7"/>
      <c r="AY433" s="7"/>
      <c r="AZ433" s="7"/>
    </row>
    <row r="434" spans="1:52" ht="85" customHeight="1" x14ac:dyDescent="0.35">
      <c r="A434" s="9">
        <v>433</v>
      </c>
      <c r="B434" s="7">
        <v>80111600</v>
      </c>
      <c r="C434" s="40" t="s">
        <v>960</v>
      </c>
      <c r="D434" s="7" t="s">
        <v>83</v>
      </c>
      <c r="E434" s="7" t="s">
        <v>29</v>
      </c>
      <c r="F434" s="7" t="s">
        <v>25</v>
      </c>
      <c r="G434" s="7" t="s">
        <v>84</v>
      </c>
      <c r="H434" s="7" t="s">
        <v>84</v>
      </c>
      <c r="I434" s="7">
        <v>11</v>
      </c>
      <c r="J434" s="7" t="s">
        <v>154</v>
      </c>
      <c r="K434" s="7" t="s">
        <v>27</v>
      </c>
      <c r="L434" s="7" t="s">
        <v>952</v>
      </c>
      <c r="M434" s="41">
        <v>38500000</v>
      </c>
      <c r="N434" s="12"/>
      <c r="O434" s="12"/>
      <c r="P434" s="12"/>
      <c r="Q434" s="12"/>
      <c r="R434" s="12"/>
      <c r="S434" s="12"/>
      <c r="T434" s="12"/>
      <c r="U434" s="7" t="s">
        <v>961</v>
      </c>
      <c r="V434" s="7"/>
      <c r="W434" s="7" t="str">
        <f t="shared" si="12"/>
        <v/>
      </c>
      <c r="X434" s="7"/>
      <c r="Y434" s="7"/>
      <c r="Z434" s="7"/>
      <c r="AA434" s="7"/>
      <c r="AB434" s="7"/>
      <c r="AC434" s="7"/>
      <c r="AD434" s="7"/>
      <c r="AE434" s="7"/>
      <c r="AF434" s="7"/>
      <c r="AG434" s="7"/>
      <c r="AH434" s="13">
        <f t="shared" si="13"/>
        <v>0</v>
      </c>
      <c r="AI434" s="7"/>
      <c r="AJ434" s="7"/>
      <c r="AK434" s="7">
        <v>1</v>
      </c>
      <c r="AL434" s="7"/>
      <c r="AM434" s="7"/>
      <c r="AN434" s="7"/>
      <c r="AO434" s="7"/>
      <c r="AP434" s="7"/>
      <c r="AQ434" s="7"/>
      <c r="AR434" s="7"/>
      <c r="AS434" s="7"/>
      <c r="AT434" s="7"/>
      <c r="AU434" s="7"/>
      <c r="AV434" s="7"/>
      <c r="AW434" s="7"/>
      <c r="AX434" s="7"/>
      <c r="AY434" s="7"/>
      <c r="AZ434" s="7"/>
    </row>
    <row r="435" spans="1:52" ht="85" customHeight="1" x14ac:dyDescent="0.35">
      <c r="A435" s="9">
        <v>434</v>
      </c>
      <c r="B435" s="7">
        <v>80111600</v>
      </c>
      <c r="C435" s="40" t="s">
        <v>962</v>
      </c>
      <c r="D435" s="7" t="s">
        <v>83</v>
      </c>
      <c r="E435" s="7" t="s">
        <v>29</v>
      </c>
      <c r="F435" s="7" t="s">
        <v>25</v>
      </c>
      <c r="G435" s="7" t="s">
        <v>84</v>
      </c>
      <c r="H435" s="7" t="s">
        <v>84</v>
      </c>
      <c r="I435" s="7">
        <v>11</v>
      </c>
      <c r="J435" s="7" t="s">
        <v>154</v>
      </c>
      <c r="K435" s="7" t="s">
        <v>27</v>
      </c>
      <c r="L435" s="7" t="s">
        <v>963</v>
      </c>
      <c r="M435" s="41">
        <v>127600000</v>
      </c>
      <c r="N435" s="12"/>
      <c r="O435" s="12"/>
      <c r="P435" s="12"/>
      <c r="Q435" s="12"/>
      <c r="R435" s="12"/>
      <c r="S435" s="12"/>
      <c r="T435" s="12"/>
      <c r="U435" s="7" t="s">
        <v>964</v>
      </c>
      <c r="V435" s="7"/>
      <c r="W435" s="7" t="str">
        <f t="shared" si="12"/>
        <v/>
      </c>
      <c r="X435" s="7"/>
      <c r="Y435" s="7"/>
      <c r="Z435" s="7"/>
      <c r="AA435" s="7"/>
      <c r="AB435" s="7"/>
      <c r="AC435" s="7"/>
      <c r="AD435" s="7"/>
      <c r="AE435" s="7"/>
      <c r="AF435" s="7"/>
      <c r="AG435" s="7"/>
      <c r="AH435" s="13">
        <f t="shared" si="13"/>
        <v>0</v>
      </c>
      <c r="AI435" s="7"/>
      <c r="AJ435" s="7"/>
      <c r="AK435" s="7">
        <v>1</v>
      </c>
      <c r="AL435" s="7">
        <v>1</v>
      </c>
      <c r="AM435" s="7"/>
      <c r="AN435" s="7"/>
      <c r="AO435" s="7"/>
      <c r="AP435" s="7"/>
      <c r="AQ435" s="7"/>
      <c r="AR435" s="7"/>
      <c r="AS435" s="7"/>
      <c r="AT435" s="7"/>
      <c r="AU435" s="7"/>
      <c r="AV435" s="7"/>
      <c r="AW435" s="7"/>
      <c r="AX435" s="7"/>
      <c r="AY435" s="7"/>
      <c r="AZ435" s="7"/>
    </row>
    <row r="436" spans="1:52" ht="85" customHeight="1" x14ac:dyDescent="0.35">
      <c r="A436" s="9">
        <v>435</v>
      </c>
      <c r="B436" s="7">
        <v>80111600</v>
      </c>
      <c r="C436" s="40" t="s">
        <v>965</v>
      </c>
      <c r="D436" s="7" t="s">
        <v>83</v>
      </c>
      <c r="E436" s="7" t="s">
        <v>29</v>
      </c>
      <c r="F436" s="7" t="s">
        <v>25</v>
      </c>
      <c r="G436" s="7" t="s">
        <v>84</v>
      </c>
      <c r="H436" s="7" t="s">
        <v>84</v>
      </c>
      <c r="I436" s="7">
        <v>11</v>
      </c>
      <c r="J436" s="7" t="s">
        <v>154</v>
      </c>
      <c r="K436" s="7" t="s">
        <v>27</v>
      </c>
      <c r="L436" s="7" t="s">
        <v>857</v>
      </c>
      <c r="M436" s="41">
        <v>127600000</v>
      </c>
      <c r="N436" s="12"/>
      <c r="O436" s="12"/>
      <c r="P436" s="12"/>
      <c r="Q436" s="12"/>
      <c r="R436" s="12"/>
      <c r="S436" s="12"/>
      <c r="T436" s="12"/>
      <c r="U436" s="7" t="s">
        <v>966</v>
      </c>
      <c r="V436" s="7"/>
      <c r="W436" s="7" t="str">
        <f t="shared" si="12"/>
        <v/>
      </c>
      <c r="X436" s="7"/>
      <c r="Y436" s="7"/>
      <c r="Z436" s="7"/>
      <c r="AA436" s="7"/>
      <c r="AB436" s="7"/>
      <c r="AC436" s="7"/>
      <c r="AD436" s="7"/>
      <c r="AE436" s="7"/>
      <c r="AF436" s="7"/>
      <c r="AG436" s="7"/>
      <c r="AH436" s="13">
        <f t="shared" si="13"/>
        <v>0</v>
      </c>
      <c r="AI436" s="7"/>
      <c r="AJ436" s="7"/>
      <c r="AK436" s="7">
        <v>1</v>
      </c>
      <c r="AL436" s="7"/>
      <c r="AM436" s="7"/>
      <c r="AN436" s="7"/>
      <c r="AO436" s="7"/>
      <c r="AP436" s="7"/>
      <c r="AQ436" s="7"/>
      <c r="AR436" s="7"/>
      <c r="AS436" s="7"/>
      <c r="AT436" s="7"/>
      <c r="AU436" s="7"/>
      <c r="AV436" s="7"/>
      <c r="AW436" s="7"/>
      <c r="AX436" s="7"/>
      <c r="AY436" s="7"/>
      <c r="AZ436" s="7"/>
    </row>
    <row r="437" spans="1:52" ht="85" customHeight="1" x14ac:dyDescent="0.35">
      <c r="A437" s="9">
        <v>436</v>
      </c>
      <c r="B437" s="7">
        <v>80111600</v>
      </c>
      <c r="C437" s="40" t="s">
        <v>967</v>
      </c>
      <c r="D437" s="7" t="s">
        <v>83</v>
      </c>
      <c r="E437" s="7" t="s">
        <v>29</v>
      </c>
      <c r="F437" s="7" t="s">
        <v>25</v>
      </c>
      <c r="G437" s="7" t="s">
        <v>84</v>
      </c>
      <c r="H437" s="7" t="s">
        <v>84</v>
      </c>
      <c r="I437" s="7">
        <v>9</v>
      </c>
      <c r="J437" s="7" t="s">
        <v>154</v>
      </c>
      <c r="K437" s="7" t="s">
        <v>27</v>
      </c>
      <c r="L437" s="7" t="s">
        <v>857</v>
      </c>
      <c r="M437" s="41">
        <v>90000000</v>
      </c>
      <c r="N437" s="12"/>
      <c r="O437" s="12"/>
      <c r="P437" s="12"/>
      <c r="Q437" s="12"/>
      <c r="R437" s="12"/>
      <c r="S437" s="12"/>
      <c r="T437" s="12"/>
      <c r="U437" s="7" t="s">
        <v>968</v>
      </c>
      <c r="V437" s="7"/>
      <c r="W437" s="7" t="str">
        <f t="shared" si="12"/>
        <v/>
      </c>
      <c r="X437" s="7"/>
      <c r="Y437" s="7"/>
      <c r="Z437" s="7"/>
      <c r="AA437" s="7"/>
      <c r="AB437" s="7"/>
      <c r="AC437" s="11"/>
      <c r="AD437" s="11"/>
      <c r="AE437" s="11"/>
      <c r="AF437" s="11"/>
      <c r="AG437" s="11"/>
      <c r="AH437" s="13">
        <f t="shared" si="13"/>
        <v>0</v>
      </c>
      <c r="AI437" s="11"/>
      <c r="AJ437" s="11"/>
      <c r="AK437" s="7">
        <v>1</v>
      </c>
      <c r="AL437" s="7"/>
      <c r="AM437" s="7"/>
      <c r="AN437" s="7"/>
      <c r="AO437" s="7"/>
      <c r="AP437" s="7"/>
      <c r="AQ437" s="7"/>
      <c r="AR437" s="7"/>
      <c r="AS437" s="7"/>
      <c r="AT437" s="7"/>
      <c r="AU437" s="7"/>
      <c r="AV437" s="7"/>
      <c r="AW437" s="7"/>
      <c r="AX437" s="7"/>
      <c r="AY437" s="7"/>
      <c r="AZ437" s="7"/>
    </row>
    <row r="438" spans="1:52" ht="85" customHeight="1" x14ac:dyDescent="0.35">
      <c r="A438" s="9">
        <v>437</v>
      </c>
      <c r="B438" s="7">
        <v>80111600</v>
      </c>
      <c r="C438" s="40" t="s">
        <v>969</v>
      </c>
      <c r="D438" s="7" t="s">
        <v>83</v>
      </c>
      <c r="E438" s="7" t="s">
        <v>29</v>
      </c>
      <c r="F438" s="7" t="s">
        <v>25</v>
      </c>
      <c r="G438" s="7" t="s">
        <v>84</v>
      </c>
      <c r="H438" s="7" t="s">
        <v>84</v>
      </c>
      <c r="I438" s="7">
        <v>11</v>
      </c>
      <c r="J438" s="7" t="s">
        <v>154</v>
      </c>
      <c r="K438" s="7" t="s">
        <v>27</v>
      </c>
      <c r="L438" s="7" t="s">
        <v>952</v>
      </c>
      <c r="M438" s="41">
        <v>127600000</v>
      </c>
      <c r="N438" s="12"/>
      <c r="O438" s="12"/>
      <c r="P438" s="12"/>
      <c r="Q438" s="12"/>
      <c r="R438" s="12"/>
      <c r="S438" s="12"/>
      <c r="T438" s="12"/>
      <c r="U438" s="7" t="s">
        <v>970</v>
      </c>
      <c r="V438" s="7"/>
      <c r="W438" s="7" t="str">
        <f t="shared" si="12"/>
        <v/>
      </c>
      <c r="X438" s="7"/>
      <c r="Y438" s="7"/>
      <c r="Z438" s="7"/>
      <c r="AA438" s="7"/>
      <c r="AB438" s="7"/>
      <c r="AC438" s="7"/>
      <c r="AD438" s="7"/>
      <c r="AE438" s="7"/>
      <c r="AF438" s="7"/>
      <c r="AG438" s="7"/>
      <c r="AH438" s="13">
        <f t="shared" si="13"/>
        <v>0</v>
      </c>
      <c r="AI438" s="7"/>
      <c r="AJ438" s="7"/>
      <c r="AK438" s="7">
        <v>1</v>
      </c>
      <c r="AL438" s="7"/>
      <c r="AM438" s="7"/>
      <c r="AN438" s="7"/>
      <c r="AO438" s="7"/>
      <c r="AP438" s="7"/>
      <c r="AQ438" s="7"/>
      <c r="AR438" s="7"/>
      <c r="AS438" s="7"/>
      <c r="AT438" s="7"/>
      <c r="AU438" s="7"/>
      <c r="AV438" s="7"/>
      <c r="AW438" s="7"/>
      <c r="AX438" s="7"/>
      <c r="AY438" s="7"/>
      <c r="AZ438" s="7"/>
    </row>
    <row r="439" spans="1:52" ht="85" customHeight="1" x14ac:dyDescent="0.35">
      <c r="A439" s="9">
        <v>438</v>
      </c>
      <c r="B439" s="7">
        <v>81112200</v>
      </c>
      <c r="C439" s="40" t="s">
        <v>971</v>
      </c>
      <c r="D439" s="7" t="s">
        <v>204</v>
      </c>
      <c r="E439" s="7" t="s">
        <v>26</v>
      </c>
      <c r="F439" s="7" t="s">
        <v>25</v>
      </c>
      <c r="G439" s="7" t="s">
        <v>84</v>
      </c>
      <c r="H439" s="7" t="s">
        <v>84</v>
      </c>
      <c r="I439" s="7">
        <v>11</v>
      </c>
      <c r="J439" s="7" t="s">
        <v>154</v>
      </c>
      <c r="K439" s="7" t="s">
        <v>3</v>
      </c>
      <c r="L439" s="7" t="s">
        <v>972</v>
      </c>
      <c r="M439" s="41">
        <v>1700000000</v>
      </c>
      <c r="N439" s="12"/>
      <c r="O439" s="12"/>
      <c r="P439" s="12"/>
      <c r="Q439" s="12"/>
      <c r="R439" s="12"/>
      <c r="S439" s="12"/>
      <c r="T439" s="12"/>
      <c r="U439" s="7"/>
      <c r="V439" s="7"/>
      <c r="W439" s="7" t="str">
        <f t="shared" si="12"/>
        <v/>
      </c>
      <c r="X439" s="7"/>
      <c r="Y439" s="7"/>
      <c r="Z439" s="7"/>
      <c r="AA439" s="7"/>
      <c r="AB439" s="7"/>
      <c r="AC439" s="7"/>
      <c r="AD439" s="7"/>
      <c r="AE439" s="7"/>
      <c r="AF439" s="7"/>
      <c r="AG439" s="7"/>
      <c r="AH439" s="13">
        <f t="shared" si="13"/>
        <v>0</v>
      </c>
      <c r="AI439" s="7"/>
      <c r="AJ439" s="7"/>
      <c r="AK439" s="7">
        <v>1</v>
      </c>
      <c r="AL439" s="7"/>
      <c r="AM439" s="7"/>
      <c r="AN439" s="7"/>
      <c r="AO439" s="7"/>
      <c r="AP439" s="7"/>
      <c r="AQ439" s="7"/>
      <c r="AR439" s="7"/>
      <c r="AS439" s="7"/>
      <c r="AT439" s="7"/>
      <c r="AU439" s="7"/>
      <c r="AV439" s="7"/>
      <c r="AW439" s="7"/>
      <c r="AX439" s="7"/>
      <c r="AY439" s="7"/>
      <c r="AZ439" s="7"/>
    </row>
    <row r="440" spans="1:52" ht="85" customHeight="1" x14ac:dyDescent="0.35">
      <c r="A440" s="9">
        <v>439</v>
      </c>
      <c r="B440" s="7">
        <v>80111600</v>
      </c>
      <c r="C440" s="40" t="s">
        <v>973</v>
      </c>
      <c r="D440" s="7" t="s">
        <v>83</v>
      </c>
      <c r="E440" s="7" t="s">
        <v>974</v>
      </c>
      <c r="F440" s="7" t="s">
        <v>4</v>
      </c>
      <c r="G440" s="7" t="s">
        <v>84</v>
      </c>
      <c r="H440" s="7" t="s">
        <v>84</v>
      </c>
      <c r="I440" s="7">
        <v>11</v>
      </c>
      <c r="J440" s="7" t="s">
        <v>85</v>
      </c>
      <c r="K440" s="7" t="s">
        <v>3</v>
      </c>
      <c r="L440" s="7" t="s">
        <v>975</v>
      </c>
      <c r="M440" s="41">
        <v>137500000</v>
      </c>
      <c r="N440" s="12"/>
      <c r="O440" s="12"/>
      <c r="P440" s="12"/>
      <c r="Q440" s="12"/>
      <c r="R440" s="12"/>
      <c r="S440" s="12"/>
      <c r="T440" s="12"/>
      <c r="U440" s="7" t="s">
        <v>976</v>
      </c>
      <c r="V440" s="7"/>
      <c r="W440" s="7" t="str">
        <f t="shared" si="12"/>
        <v/>
      </c>
      <c r="X440" s="7"/>
      <c r="Y440" s="7"/>
      <c r="Z440" s="7"/>
      <c r="AA440" s="7"/>
      <c r="AB440" s="7"/>
      <c r="AC440" s="7"/>
      <c r="AD440" s="7"/>
      <c r="AE440" s="7"/>
      <c r="AF440" s="7"/>
      <c r="AG440" s="7"/>
      <c r="AH440" s="13">
        <f t="shared" si="13"/>
        <v>0</v>
      </c>
      <c r="AI440" s="7"/>
      <c r="AJ440" s="7"/>
      <c r="AK440" s="7">
        <v>1</v>
      </c>
      <c r="AL440" s="7">
        <v>1</v>
      </c>
      <c r="AM440" s="7" t="s">
        <v>267</v>
      </c>
      <c r="AN440" s="7"/>
      <c r="AO440" s="7"/>
      <c r="AP440" s="7"/>
      <c r="AQ440" s="7"/>
      <c r="AR440" s="7"/>
      <c r="AS440" s="7"/>
      <c r="AT440" s="7"/>
      <c r="AU440" s="7"/>
      <c r="AV440" s="7"/>
      <c r="AW440" s="7"/>
      <c r="AX440" s="7"/>
      <c r="AY440" s="7"/>
      <c r="AZ440" s="7"/>
    </row>
    <row r="441" spans="1:52" ht="85" customHeight="1" x14ac:dyDescent="0.35">
      <c r="A441" s="9">
        <v>440</v>
      </c>
      <c r="B441" s="7">
        <v>80111600</v>
      </c>
      <c r="C441" s="40" t="s">
        <v>977</v>
      </c>
      <c r="D441" s="7" t="s">
        <v>83</v>
      </c>
      <c r="E441" s="7" t="s">
        <v>12</v>
      </c>
      <c r="F441" s="7" t="s">
        <v>4</v>
      </c>
      <c r="G441" s="7" t="s">
        <v>84</v>
      </c>
      <c r="H441" s="7" t="s">
        <v>84</v>
      </c>
      <c r="I441" s="7">
        <v>9</v>
      </c>
      <c r="J441" s="7" t="s">
        <v>85</v>
      </c>
      <c r="K441" s="7" t="s">
        <v>3</v>
      </c>
      <c r="L441" s="7" t="s">
        <v>978</v>
      </c>
      <c r="M441" s="41">
        <v>104000000</v>
      </c>
      <c r="N441" s="12"/>
      <c r="O441" s="12"/>
      <c r="P441" s="12"/>
      <c r="Q441" s="12"/>
      <c r="R441" s="12"/>
      <c r="S441" s="12"/>
      <c r="T441" s="12"/>
      <c r="U441" s="7" t="s">
        <v>979</v>
      </c>
      <c r="V441" s="7"/>
      <c r="W441" s="7" t="str">
        <f t="shared" si="12"/>
        <v/>
      </c>
      <c r="X441" s="7"/>
      <c r="Y441" s="7"/>
      <c r="Z441" s="7"/>
      <c r="AA441" s="7"/>
      <c r="AB441" s="7"/>
      <c r="AC441" s="7"/>
      <c r="AD441" s="7"/>
      <c r="AE441" s="7"/>
      <c r="AF441" s="7"/>
      <c r="AG441" s="7"/>
      <c r="AH441" s="13">
        <f t="shared" si="13"/>
        <v>0</v>
      </c>
      <c r="AI441" s="7"/>
      <c r="AJ441" s="7"/>
      <c r="AK441" s="7">
        <v>1</v>
      </c>
      <c r="AL441" s="7"/>
      <c r="AM441" s="7"/>
      <c r="AN441" s="7"/>
      <c r="AO441" s="7"/>
      <c r="AP441" s="7"/>
      <c r="AQ441" s="7"/>
      <c r="AR441" s="7"/>
      <c r="AS441" s="7"/>
      <c r="AT441" s="7"/>
      <c r="AU441" s="7"/>
      <c r="AV441" s="7"/>
      <c r="AW441" s="7"/>
      <c r="AX441" s="7"/>
      <c r="AY441" s="7"/>
      <c r="AZ441" s="7"/>
    </row>
    <row r="442" spans="1:52" ht="85" customHeight="1" x14ac:dyDescent="0.35">
      <c r="A442" s="9">
        <v>441</v>
      </c>
      <c r="B442" s="7">
        <v>80111600</v>
      </c>
      <c r="C442" s="40" t="s">
        <v>980</v>
      </c>
      <c r="D442" s="7" t="s">
        <v>83</v>
      </c>
      <c r="E442" s="7" t="s">
        <v>5</v>
      </c>
      <c r="F442" s="7" t="s">
        <v>4</v>
      </c>
      <c r="G442" s="7" t="s">
        <v>84</v>
      </c>
      <c r="H442" s="7" t="s">
        <v>84</v>
      </c>
      <c r="I442" s="7">
        <v>9</v>
      </c>
      <c r="J442" s="7" t="s">
        <v>85</v>
      </c>
      <c r="K442" s="7" t="s">
        <v>3</v>
      </c>
      <c r="L442" s="7" t="s">
        <v>978</v>
      </c>
      <c r="M442" s="41">
        <v>104000000</v>
      </c>
      <c r="N442" s="12"/>
      <c r="O442" s="12"/>
      <c r="P442" s="12"/>
      <c r="Q442" s="12"/>
      <c r="R442" s="12"/>
      <c r="S442" s="12"/>
      <c r="T442" s="12"/>
      <c r="U442" s="7" t="s">
        <v>981</v>
      </c>
      <c r="V442" s="7"/>
      <c r="W442" s="7" t="str">
        <f t="shared" si="12"/>
        <v/>
      </c>
      <c r="X442" s="7"/>
      <c r="Y442" s="7"/>
      <c r="Z442" s="7"/>
      <c r="AA442" s="7"/>
      <c r="AB442" s="7"/>
      <c r="AC442" s="7"/>
      <c r="AD442" s="7"/>
      <c r="AE442" s="7"/>
      <c r="AF442" s="7"/>
      <c r="AG442" s="7"/>
      <c r="AH442" s="13">
        <f t="shared" si="13"/>
        <v>0</v>
      </c>
      <c r="AI442" s="7"/>
      <c r="AJ442" s="7"/>
      <c r="AK442" s="7">
        <v>1</v>
      </c>
      <c r="AL442" s="7"/>
      <c r="AM442" s="7"/>
      <c r="AN442" s="7"/>
      <c r="AO442" s="7"/>
      <c r="AP442" s="7"/>
      <c r="AQ442" s="7"/>
      <c r="AR442" s="7"/>
      <c r="AS442" s="7"/>
      <c r="AT442" s="7"/>
      <c r="AU442" s="7"/>
      <c r="AV442" s="7"/>
      <c r="AW442" s="7"/>
      <c r="AX442" s="7"/>
      <c r="AY442" s="7"/>
      <c r="AZ442" s="7"/>
    </row>
    <row r="443" spans="1:52" ht="85" customHeight="1" x14ac:dyDescent="0.35">
      <c r="A443" s="9">
        <v>442</v>
      </c>
      <c r="B443" s="7">
        <v>80111600</v>
      </c>
      <c r="C443" s="40" t="s">
        <v>982</v>
      </c>
      <c r="D443" s="7" t="s">
        <v>83</v>
      </c>
      <c r="E443" s="7" t="s">
        <v>12</v>
      </c>
      <c r="F443" s="7" t="s">
        <v>4</v>
      </c>
      <c r="G443" s="7" t="s">
        <v>84</v>
      </c>
      <c r="H443" s="7" t="s">
        <v>84</v>
      </c>
      <c r="I443" s="7">
        <v>9</v>
      </c>
      <c r="J443" s="7" t="s">
        <v>85</v>
      </c>
      <c r="K443" s="7" t="s">
        <v>3</v>
      </c>
      <c r="L443" s="7" t="s">
        <v>978</v>
      </c>
      <c r="M443" s="41">
        <v>113000000</v>
      </c>
      <c r="N443" s="12"/>
      <c r="O443" s="12"/>
      <c r="P443" s="12"/>
      <c r="Q443" s="12"/>
      <c r="R443" s="12"/>
      <c r="S443" s="12"/>
      <c r="T443" s="12"/>
      <c r="U443" s="7" t="s">
        <v>983</v>
      </c>
      <c r="V443" s="7"/>
      <c r="W443" s="7" t="str">
        <f t="shared" si="12"/>
        <v/>
      </c>
      <c r="X443" s="7"/>
      <c r="Y443" s="7"/>
      <c r="Z443" s="7"/>
      <c r="AA443" s="7"/>
      <c r="AB443" s="7"/>
      <c r="AC443" s="7"/>
      <c r="AD443" s="7"/>
      <c r="AE443" s="7"/>
      <c r="AF443" s="7"/>
      <c r="AG443" s="7"/>
      <c r="AH443" s="13">
        <f t="shared" si="13"/>
        <v>0</v>
      </c>
      <c r="AI443" s="7"/>
      <c r="AJ443" s="7"/>
      <c r="AK443" s="7">
        <v>1</v>
      </c>
      <c r="AL443" s="7"/>
      <c r="AM443" s="7"/>
      <c r="AN443" s="7" t="s">
        <v>233</v>
      </c>
      <c r="AO443" s="7"/>
      <c r="AP443" s="7"/>
      <c r="AQ443" s="7"/>
      <c r="AR443" s="7"/>
      <c r="AS443" s="7"/>
      <c r="AT443" s="7"/>
      <c r="AU443" s="7"/>
      <c r="AV443" s="7"/>
      <c r="AW443" s="7"/>
      <c r="AX443" s="7"/>
      <c r="AY443" s="7"/>
      <c r="AZ443" s="7"/>
    </row>
    <row r="444" spans="1:52" ht="85" customHeight="1" x14ac:dyDescent="0.35">
      <c r="A444" s="9">
        <v>443</v>
      </c>
      <c r="B444" s="7">
        <v>80111600</v>
      </c>
      <c r="C444" s="40" t="s">
        <v>984</v>
      </c>
      <c r="D444" s="7" t="s">
        <v>83</v>
      </c>
      <c r="E444" s="7" t="s">
        <v>5</v>
      </c>
      <c r="F444" s="7" t="s">
        <v>4</v>
      </c>
      <c r="G444" s="7" t="s">
        <v>84</v>
      </c>
      <c r="H444" s="7" t="s">
        <v>84</v>
      </c>
      <c r="I444" s="7">
        <v>9</v>
      </c>
      <c r="J444" s="7" t="s">
        <v>85</v>
      </c>
      <c r="K444" s="7" t="s">
        <v>3</v>
      </c>
      <c r="L444" s="7" t="s">
        <v>975</v>
      </c>
      <c r="M444" s="41">
        <v>113000000</v>
      </c>
      <c r="N444" s="12"/>
      <c r="O444" s="12"/>
      <c r="P444" s="12"/>
      <c r="Q444" s="12"/>
      <c r="R444" s="12"/>
      <c r="S444" s="12"/>
      <c r="T444" s="12"/>
      <c r="U444" s="7" t="s">
        <v>985</v>
      </c>
      <c r="V444" s="7"/>
      <c r="W444" s="7" t="str">
        <f t="shared" si="12"/>
        <v/>
      </c>
      <c r="X444" s="7"/>
      <c r="Y444" s="7"/>
      <c r="Z444" s="7"/>
      <c r="AA444" s="7"/>
      <c r="AB444" s="7"/>
      <c r="AC444" s="7"/>
      <c r="AD444" s="7"/>
      <c r="AE444" s="7"/>
      <c r="AF444" s="7"/>
      <c r="AG444" s="7"/>
      <c r="AH444" s="13">
        <f t="shared" si="13"/>
        <v>0</v>
      </c>
      <c r="AI444" s="7"/>
      <c r="AJ444" s="7"/>
      <c r="AK444" s="7">
        <v>1</v>
      </c>
      <c r="AL444" s="7"/>
      <c r="AM444" s="7"/>
      <c r="AN444" s="7"/>
      <c r="AO444" s="7"/>
      <c r="AP444" s="7"/>
      <c r="AQ444" s="7"/>
      <c r="AR444" s="7"/>
      <c r="AS444" s="7"/>
      <c r="AT444" s="7"/>
      <c r="AU444" s="7"/>
      <c r="AV444" s="7"/>
      <c r="AW444" s="7"/>
      <c r="AX444" s="7"/>
      <c r="AY444" s="7"/>
      <c r="AZ444" s="7"/>
    </row>
    <row r="445" spans="1:52" ht="85" customHeight="1" x14ac:dyDescent="0.35">
      <c r="A445" s="9">
        <v>444</v>
      </c>
      <c r="B445" s="7">
        <v>80111600</v>
      </c>
      <c r="C445" s="40" t="s">
        <v>986</v>
      </c>
      <c r="D445" s="7" t="s">
        <v>83</v>
      </c>
      <c r="E445" s="7" t="s">
        <v>12</v>
      </c>
      <c r="F445" s="7" t="s">
        <v>4</v>
      </c>
      <c r="G445" s="7" t="s">
        <v>84</v>
      </c>
      <c r="H445" s="7" t="s">
        <v>84</v>
      </c>
      <c r="I445" s="7">
        <v>10</v>
      </c>
      <c r="J445" s="7" t="s">
        <v>85</v>
      </c>
      <c r="K445" s="7" t="s">
        <v>3</v>
      </c>
      <c r="L445" s="7" t="s">
        <v>610</v>
      </c>
      <c r="M445" s="41">
        <v>126000000</v>
      </c>
      <c r="N445" s="12"/>
      <c r="O445" s="12"/>
      <c r="P445" s="12"/>
      <c r="Q445" s="12"/>
      <c r="R445" s="12"/>
      <c r="S445" s="12"/>
      <c r="T445" s="12"/>
      <c r="U445" s="7" t="s">
        <v>987</v>
      </c>
      <c r="V445" s="7"/>
      <c r="W445" s="7" t="str">
        <f t="shared" si="12"/>
        <v/>
      </c>
      <c r="X445" s="7"/>
      <c r="Y445" s="7"/>
      <c r="Z445" s="7"/>
      <c r="AA445" s="7"/>
      <c r="AB445" s="7"/>
      <c r="AC445" s="7"/>
      <c r="AD445" s="7"/>
      <c r="AE445" s="7"/>
      <c r="AF445" s="7"/>
      <c r="AG445" s="7"/>
      <c r="AH445" s="13">
        <f t="shared" si="13"/>
        <v>0</v>
      </c>
      <c r="AI445" s="7"/>
      <c r="AJ445" s="7"/>
      <c r="AK445" s="7">
        <v>1</v>
      </c>
      <c r="AL445" s="7"/>
      <c r="AM445" s="7"/>
      <c r="AN445" s="7"/>
      <c r="AO445" s="7"/>
      <c r="AP445" s="7"/>
      <c r="AQ445" s="7"/>
      <c r="AR445" s="7"/>
      <c r="AS445" s="7"/>
      <c r="AT445" s="7"/>
      <c r="AU445" s="7"/>
      <c r="AV445" s="7"/>
      <c r="AW445" s="7"/>
      <c r="AX445" s="7"/>
      <c r="AY445" s="7"/>
      <c r="AZ445" s="7"/>
    </row>
    <row r="446" spans="1:52" ht="85" customHeight="1" x14ac:dyDescent="0.35">
      <c r="A446" s="9">
        <v>445</v>
      </c>
      <c r="B446" s="7">
        <v>80111600</v>
      </c>
      <c r="C446" s="40" t="s">
        <v>988</v>
      </c>
      <c r="D446" s="7" t="s">
        <v>83</v>
      </c>
      <c r="E446" s="7" t="s">
        <v>974</v>
      </c>
      <c r="F446" s="7" t="s">
        <v>4</v>
      </c>
      <c r="G446" s="7" t="s">
        <v>84</v>
      </c>
      <c r="H446" s="7" t="s">
        <v>84</v>
      </c>
      <c r="I446" s="7">
        <v>11</v>
      </c>
      <c r="J446" s="7" t="s">
        <v>85</v>
      </c>
      <c r="K446" s="7" t="s">
        <v>3</v>
      </c>
      <c r="L446" s="7" t="s">
        <v>610</v>
      </c>
      <c r="M446" s="41">
        <v>98000000</v>
      </c>
      <c r="N446" s="12"/>
      <c r="O446" s="12"/>
      <c r="P446" s="12"/>
      <c r="Q446" s="12"/>
      <c r="R446" s="12"/>
      <c r="S446" s="12"/>
      <c r="T446" s="12"/>
      <c r="U446" s="7" t="s">
        <v>989</v>
      </c>
      <c r="V446" s="7"/>
      <c r="W446" s="7" t="str">
        <f t="shared" si="12"/>
        <v/>
      </c>
      <c r="X446" s="7"/>
      <c r="Y446" s="7"/>
      <c r="Z446" s="7"/>
      <c r="AA446" s="7"/>
      <c r="AB446" s="7"/>
      <c r="AC446" s="7"/>
      <c r="AD446" s="7"/>
      <c r="AE446" s="7"/>
      <c r="AF446" s="7"/>
      <c r="AG446" s="7"/>
      <c r="AH446" s="13">
        <f t="shared" si="13"/>
        <v>0</v>
      </c>
      <c r="AI446" s="7"/>
      <c r="AJ446" s="7"/>
      <c r="AK446" s="7">
        <v>1</v>
      </c>
      <c r="AL446" s="7"/>
      <c r="AM446" s="7"/>
      <c r="AN446" s="7"/>
      <c r="AO446" s="7"/>
      <c r="AP446" s="7"/>
      <c r="AQ446" s="7"/>
      <c r="AR446" s="7"/>
      <c r="AS446" s="7"/>
      <c r="AT446" s="7"/>
      <c r="AU446" s="7"/>
      <c r="AV446" s="7"/>
      <c r="AW446" s="7"/>
      <c r="AX446" s="7"/>
      <c r="AY446" s="7"/>
      <c r="AZ446" s="7"/>
    </row>
    <row r="447" spans="1:52" ht="85" customHeight="1" x14ac:dyDescent="0.35">
      <c r="A447" s="9">
        <v>446</v>
      </c>
      <c r="B447" s="7">
        <v>80111600</v>
      </c>
      <c r="C447" s="40" t="s">
        <v>990</v>
      </c>
      <c r="D447" s="7" t="s">
        <v>83</v>
      </c>
      <c r="E447" s="7" t="s">
        <v>6</v>
      </c>
      <c r="F447" s="7" t="s">
        <v>4</v>
      </c>
      <c r="G447" s="7" t="s">
        <v>84</v>
      </c>
      <c r="H447" s="7" t="s">
        <v>84</v>
      </c>
      <c r="I447" s="7">
        <v>11</v>
      </c>
      <c r="J447" s="7" t="s">
        <v>85</v>
      </c>
      <c r="K447" s="7" t="s">
        <v>3</v>
      </c>
      <c r="L447" s="7" t="s">
        <v>991</v>
      </c>
      <c r="M447" s="41">
        <v>86500000</v>
      </c>
      <c r="N447" s="12"/>
      <c r="O447" s="12"/>
      <c r="P447" s="12"/>
      <c r="Q447" s="12"/>
      <c r="R447" s="12"/>
      <c r="S447" s="12"/>
      <c r="T447" s="12"/>
      <c r="U447" s="7" t="s">
        <v>992</v>
      </c>
      <c r="V447" s="7"/>
      <c r="W447" s="7" t="str">
        <f t="shared" si="12"/>
        <v/>
      </c>
      <c r="X447" s="7"/>
      <c r="Y447" s="7"/>
      <c r="Z447" s="7"/>
      <c r="AA447" s="7"/>
      <c r="AB447" s="7"/>
      <c r="AC447" s="7"/>
      <c r="AD447" s="7"/>
      <c r="AE447" s="7"/>
      <c r="AF447" s="7"/>
      <c r="AG447" s="7"/>
      <c r="AH447" s="13">
        <f t="shared" si="13"/>
        <v>0</v>
      </c>
      <c r="AI447" s="7"/>
      <c r="AJ447" s="7"/>
      <c r="AK447" s="7">
        <v>1</v>
      </c>
      <c r="AL447" s="7"/>
      <c r="AM447" s="7"/>
      <c r="AN447" s="7"/>
      <c r="AO447" s="7"/>
      <c r="AP447" s="7"/>
      <c r="AQ447" s="7"/>
      <c r="AR447" s="7"/>
      <c r="AS447" s="7"/>
      <c r="AT447" s="7"/>
      <c r="AU447" s="7"/>
      <c r="AV447" s="7"/>
      <c r="AW447" s="7"/>
      <c r="AX447" s="7"/>
      <c r="AY447" s="7"/>
      <c r="AZ447" s="7"/>
    </row>
    <row r="448" spans="1:52" ht="85" customHeight="1" x14ac:dyDescent="0.35">
      <c r="A448" s="9">
        <v>447</v>
      </c>
      <c r="B448" s="7">
        <v>80111600</v>
      </c>
      <c r="C448" s="40" t="s">
        <v>993</v>
      </c>
      <c r="D448" s="7" t="s">
        <v>83</v>
      </c>
      <c r="E448" s="7" t="s">
        <v>974</v>
      </c>
      <c r="F448" s="7" t="s">
        <v>4</v>
      </c>
      <c r="G448" s="7" t="s">
        <v>84</v>
      </c>
      <c r="H448" s="7" t="s">
        <v>84</v>
      </c>
      <c r="I448" s="7">
        <v>11</v>
      </c>
      <c r="J448" s="7" t="s">
        <v>85</v>
      </c>
      <c r="K448" s="7" t="s">
        <v>3</v>
      </c>
      <c r="L448" s="7" t="s">
        <v>773</v>
      </c>
      <c r="M448" s="41">
        <v>115500000</v>
      </c>
      <c r="N448" s="12"/>
      <c r="O448" s="12"/>
      <c r="P448" s="12"/>
      <c r="Q448" s="12"/>
      <c r="R448" s="12"/>
      <c r="S448" s="12"/>
      <c r="T448" s="12"/>
      <c r="U448" s="7" t="s">
        <v>994</v>
      </c>
      <c r="V448" s="7"/>
      <c r="W448" s="7" t="str">
        <f t="shared" si="12"/>
        <v/>
      </c>
      <c r="X448" s="7"/>
      <c r="Y448" s="7"/>
      <c r="Z448" s="7"/>
      <c r="AA448" s="7"/>
      <c r="AB448" s="7"/>
      <c r="AC448" s="7"/>
      <c r="AD448" s="7"/>
      <c r="AE448" s="7"/>
      <c r="AF448" s="7"/>
      <c r="AG448" s="7"/>
      <c r="AH448" s="13">
        <f t="shared" si="13"/>
        <v>0</v>
      </c>
      <c r="AI448" s="7"/>
      <c r="AJ448" s="7"/>
      <c r="AK448" s="7">
        <v>1</v>
      </c>
      <c r="AL448" s="7"/>
      <c r="AM448" s="7"/>
      <c r="AN448" s="7"/>
      <c r="AO448" s="7"/>
      <c r="AP448" s="7"/>
      <c r="AQ448" s="7"/>
      <c r="AR448" s="7"/>
      <c r="AS448" s="7"/>
      <c r="AT448" s="7"/>
      <c r="AU448" s="7"/>
      <c r="AV448" s="7"/>
      <c r="AW448" s="7"/>
      <c r="AX448" s="7"/>
      <c r="AY448" s="7"/>
      <c r="AZ448" s="7"/>
    </row>
    <row r="449" spans="1:52" ht="85" customHeight="1" x14ac:dyDescent="0.35">
      <c r="A449" s="9">
        <v>448</v>
      </c>
      <c r="B449" s="7">
        <v>80111600</v>
      </c>
      <c r="C449" s="40" t="s">
        <v>995</v>
      </c>
      <c r="D449" s="7" t="s">
        <v>83</v>
      </c>
      <c r="E449" s="7" t="s">
        <v>12</v>
      </c>
      <c r="F449" s="7" t="s">
        <v>4</v>
      </c>
      <c r="G449" s="7" t="s">
        <v>84</v>
      </c>
      <c r="H449" s="7" t="s">
        <v>84</v>
      </c>
      <c r="I449" s="7">
        <v>9</v>
      </c>
      <c r="J449" s="7" t="s">
        <v>85</v>
      </c>
      <c r="K449" s="7" t="s">
        <v>3</v>
      </c>
      <c r="L449" s="7" t="s">
        <v>773</v>
      </c>
      <c r="M449" s="41">
        <v>94500000</v>
      </c>
      <c r="N449" s="12"/>
      <c r="O449" s="12"/>
      <c r="P449" s="12"/>
      <c r="Q449" s="12"/>
      <c r="R449" s="12"/>
      <c r="S449" s="12"/>
      <c r="T449" s="12"/>
      <c r="U449" s="7" t="s">
        <v>996</v>
      </c>
      <c r="V449" s="7"/>
      <c r="W449" s="7" t="str">
        <f t="shared" si="12"/>
        <v/>
      </c>
      <c r="X449" s="7"/>
      <c r="Y449" s="7"/>
      <c r="Z449" s="7"/>
      <c r="AA449" s="7"/>
      <c r="AB449" s="7"/>
      <c r="AC449" s="7"/>
      <c r="AD449" s="7"/>
      <c r="AE449" s="7"/>
      <c r="AF449" s="7"/>
      <c r="AG449" s="7"/>
      <c r="AH449" s="13">
        <f t="shared" si="13"/>
        <v>0</v>
      </c>
      <c r="AI449" s="7"/>
      <c r="AJ449" s="7"/>
      <c r="AK449" s="7">
        <v>1</v>
      </c>
      <c r="AL449" s="7"/>
      <c r="AM449" s="7"/>
      <c r="AN449" s="7"/>
      <c r="AO449" s="7"/>
      <c r="AP449" s="7"/>
      <c r="AQ449" s="7"/>
      <c r="AR449" s="7"/>
      <c r="AS449" s="7"/>
      <c r="AT449" s="7"/>
      <c r="AU449" s="7"/>
      <c r="AV449" s="7"/>
      <c r="AW449" s="7"/>
      <c r="AX449" s="7"/>
      <c r="AY449" s="7"/>
      <c r="AZ449" s="7"/>
    </row>
    <row r="450" spans="1:52" ht="85" customHeight="1" x14ac:dyDescent="0.35">
      <c r="A450" s="9">
        <v>449</v>
      </c>
      <c r="B450" s="7">
        <v>80111600</v>
      </c>
      <c r="C450" s="40" t="s">
        <v>997</v>
      </c>
      <c r="D450" s="7" t="s">
        <v>83</v>
      </c>
      <c r="E450" s="7" t="s">
        <v>6</v>
      </c>
      <c r="F450" s="7" t="s">
        <v>4</v>
      </c>
      <c r="G450" s="7" t="s">
        <v>84</v>
      </c>
      <c r="H450" s="7" t="s">
        <v>84</v>
      </c>
      <c r="I450" s="7">
        <v>11</v>
      </c>
      <c r="J450" s="7" t="s">
        <v>85</v>
      </c>
      <c r="K450" s="7" t="s">
        <v>3</v>
      </c>
      <c r="L450" s="7" t="s">
        <v>998</v>
      </c>
      <c r="M450" s="41">
        <v>93500000</v>
      </c>
      <c r="N450" s="12"/>
      <c r="O450" s="12"/>
      <c r="P450" s="12"/>
      <c r="Q450" s="12"/>
      <c r="R450" s="12"/>
      <c r="S450" s="12"/>
      <c r="T450" s="12"/>
      <c r="U450" s="7" t="s">
        <v>999</v>
      </c>
      <c r="V450" s="7"/>
      <c r="W450" s="7" t="str">
        <f t="shared" ref="W450:W513" si="14">IF(Z450="","","SI")</f>
        <v/>
      </c>
      <c r="X450" s="7"/>
      <c r="Y450" s="7"/>
      <c r="Z450" s="7"/>
      <c r="AA450" s="7"/>
      <c r="AB450" s="7"/>
      <c r="AC450" s="7"/>
      <c r="AD450" s="7"/>
      <c r="AE450" s="7"/>
      <c r="AF450" s="7"/>
      <c r="AG450" s="7"/>
      <c r="AH450" s="13">
        <f t="shared" ref="AH450:AH513" si="15">AB450*6</f>
        <v>0</v>
      </c>
      <c r="AI450" s="7"/>
      <c r="AJ450" s="7"/>
      <c r="AK450" s="7">
        <v>1</v>
      </c>
      <c r="AL450" s="7"/>
      <c r="AM450" s="7"/>
      <c r="AN450" s="7"/>
      <c r="AO450" s="7"/>
      <c r="AP450" s="7"/>
      <c r="AQ450" s="7"/>
      <c r="AR450" s="7"/>
      <c r="AS450" s="7"/>
      <c r="AT450" s="7"/>
      <c r="AU450" s="7"/>
      <c r="AV450" s="7"/>
      <c r="AW450" s="7"/>
      <c r="AX450" s="7"/>
      <c r="AY450" s="7"/>
      <c r="AZ450" s="7"/>
    </row>
    <row r="451" spans="1:52" ht="85" customHeight="1" x14ac:dyDescent="0.35">
      <c r="A451" s="9">
        <v>450</v>
      </c>
      <c r="B451" s="7">
        <v>80111600</v>
      </c>
      <c r="C451" s="40" t="s">
        <v>1000</v>
      </c>
      <c r="D451" s="7" t="s">
        <v>83</v>
      </c>
      <c r="E451" s="7" t="s">
        <v>5</v>
      </c>
      <c r="F451" s="7" t="s">
        <v>4</v>
      </c>
      <c r="G451" s="7" t="s">
        <v>84</v>
      </c>
      <c r="H451" s="7" t="s">
        <v>84</v>
      </c>
      <c r="I451" s="7">
        <v>9</v>
      </c>
      <c r="J451" s="7" t="s">
        <v>85</v>
      </c>
      <c r="K451" s="7" t="s">
        <v>3</v>
      </c>
      <c r="L451" s="7" t="s">
        <v>1001</v>
      </c>
      <c r="M451" s="41">
        <v>28000000</v>
      </c>
      <c r="N451" s="12"/>
      <c r="O451" s="12"/>
      <c r="P451" s="12"/>
      <c r="Q451" s="12"/>
      <c r="R451" s="12"/>
      <c r="S451" s="12"/>
      <c r="T451" s="12"/>
      <c r="U451" s="7" t="s">
        <v>1002</v>
      </c>
      <c r="V451" s="7"/>
      <c r="W451" s="7" t="str">
        <f t="shared" si="14"/>
        <v/>
      </c>
      <c r="X451" s="7"/>
      <c r="Y451" s="7"/>
      <c r="Z451" s="7"/>
      <c r="AA451" s="7"/>
      <c r="AB451" s="7"/>
      <c r="AC451" s="7"/>
      <c r="AD451" s="7"/>
      <c r="AE451" s="7"/>
      <c r="AF451" s="7"/>
      <c r="AG451" s="7"/>
      <c r="AH451" s="13">
        <f t="shared" si="15"/>
        <v>0</v>
      </c>
      <c r="AI451" s="7"/>
      <c r="AJ451" s="7"/>
      <c r="AK451" s="7">
        <v>1</v>
      </c>
      <c r="AL451" s="7"/>
      <c r="AM451" s="7"/>
      <c r="AN451" s="7"/>
      <c r="AO451" s="7"/>
      <c r="AP451" s="7"/>
      <c r="AQ451" s="7"/>
      <c r="AR451" s="7"/>
      <c r="AS451" s="7"/>
      <c r="AT451" s="7"/>
      <c r="AU451" s="7"/>
      <c r="AV451" s="7"/>
      <c r="AW451" s="7"/>
      <c r="AX451" s="7"/>
      <c r="AY451" s="7"/>
      <c r="AZ451" s="7"/>
    </row>
    <row r="452" spans="1:52" ht="85" customHeight="1" x14ac:dyDescent="0.35">
      <c r="A452" s="9">
        <v>451</v>
      </c>
      <c r="B452" s="7">
        <v>80111600</v>
      </c>
      <c r="C452" s="40" t="s">
        <v>1003</v>
      </c>
      <c r="D452" s="7" t="s">
        <v>83</v>
      </c>
      <c r="E452" s="7" t="s">
        <v>5</v>
      </c>
      <c r="F452" s="7" t="s">
        <v>4</v>
      </c>
      <c r="G452" s="7" t="s">
        <v>84</v>
      </c>
      <c r="H452" s="7" t="s">
        <v>84</v>
      </c>
      <c r="I452" s="7">
        <v>9</v>
      </c>
      <c r="J452" s="7" t="s">
        <v>85</v>
      </c>
      <c r="K452" s="7" t="s">
        <v>3</v>
      </c>
      <c r="L452" s="7" t="s">
        <v>978</v>
      </c>
      <c r="M452" s="41">
        <v>81000000</v>
      </c>
      <c r="N452" s="12"/>
      <c r="O452" s="12"/>
      <c r="P452" s="12"/>
      <c r="Q452" s="12"/>
      <c r="R452" s="12"/>
      <c r="S452" s="12"/>
      <c r="T452" s="12"/>
      <c r="U452" s="7" t="s">
        <v>1004</v>
      </c>
      <c r="V452" s="7"/>
      <c r="W452" s="7" t="str">
        <f t="shared" si="14"/>
        <v/>
      </c>
      <c r="X452" s="7"/>
      <c r="Y452" s="7"/>
      <c r="Z452" s="7"/>
      <c r="AA452" s="7"/>
      <c r="AB452" s="7"/>
      <c r="AC452" s="7"/>
      <c r="AD452" s="7"/>
      <c r="AE452" s="7"/>
      <c r="AF452" s="7"/>
      <c r="AG452" s="7"/>
      <c r="AH452" s="13">
        <f t="shared" si="15"/>
        <v>0</v>
      </c>
      <c r="AI452" s="7"/>
      <c r="AJ452" s="7"/>
      <c r="AK452" s="7">
        <v>1</v>
      </c>
      <c r="AL452" s="7"/>
      <c r="AM452" s="7"/>
      <c r="AN452" s="7"/>
      <c r="AO452" s="7"/>
      <c r="AP452" s="7"/>
      <c r="AQ452" s="7"/>
      <c r="AR452" s="7"/>
      <c r="AS452" s="7"/>
      <c r="AT452" s="7"/>
      <c r="AU452" s="7"/>
      <c r="AV452" s="7"/>
      <c r="AW452" s="7"/>
      <c r="AX452" s="7"/>
      <c r="AY452" s="7"/>
      <c r="AZ452" s="7"/>
    </row>
    <row r="453" spans="1:52" ht="85" customHeight="1" x14ac:dyDescent="0.35">
      <c r="A453" s="9">
        <v>452</v>
      </c>
      <c r="B453" s="7">
        <v>80111600</v>
      </c>
      <c r="C453" s="40" t="s">
        <v>1005</v>
      </c>
      <c r="D453" s="7" t="s">
        <v>83</v>
      </c>
      <c r="E453" s="7" t="s">
        <v>5</v>
      </c>
      <c r="F453" s="7" t="s">
        <v>4</v>
      </c>
      <c r="G453" s="7" t="s">
        <v>84</v>
      </c>
      <c r="H453" s="7" t="s">
        <v>84</v>
      </c>
      <c r="I453" s="7">
        <v>9</v>
      </c>
      <c r="J453" s="7" t="s">
        <v>85</v>
      </c>
      <c r="K453" s="7" t="s">
        <v>3</v>
      </c>
      <c r="L453" s="7" t="s">
        <v>86</v>
      </c>
      <c r="M453" s="41">
        <v>104000000</v>
      </c>
      <c r="N453" s="12"/>
      <c r="O453" s="12"/>
      <c r="P453" s="12"/>
      <c r="Q453" s="12"/>
      <c r="R453" s="12"/>
      <c r="S453" s="12"/>
      <c r="T453" s="12"/>
      <c r="U453" s="7" t="s">
        <v>1006</v>
      </c>
      <c r="V453" s="7"/>
      <c r="W453" s="7" t="str">
        <f t="shared" si="14"/>
        <v/>
      </c>
      <c r="X453" s="7"/>
      <c r="Y453" s="7"/>
      <c r="Z453" s="7"/>
      <c r="AA453" s="7"/>
      <c r="AB453" s="7"/>
      <c r="AC453" s="7"/>
      <c r="AD453" s="7"/>
      <c r="AE453" s="7"/>
      <c r="AF453" s="7"/>
      <c r="AG453" s="7"/>
      <c r="AH453" s="13">
        <f t="shared" si="15"/>
        <v>0</v>
      </c>
      <c r="AI453" s="7"/>
      <c r="AJ453" s="7"/>
      <c r="AK453" s="7">
        <v>1</v>
      </c>
      <c r="AL453" s="7"/>
      <c r="AM453" s="7"/>
      <c r="AN453" s="7"/>
      <c r="AO453" s="7"/>
      <c r="AP453" s="7"/>
      <c r="AQ453" s="7"/>
      <c r="AR453" s="7"/>
      <c r="AS453" s="7"/>
      <c r="AT453" s="7"/>
      <c r="AU453" s="7"/>
      <c r="AV453" s="7"/>
      <c r="AW453" s="7"/>
      <c r="AX453" s="7"/>
      <c r="AY453" s="7"/>
      <c r="AZ453" s="7"/>
    </row>
    <row r="454" spans="1:52" ht="85" customHeight="1" x14ac:dyDescent="0.35">
      <c r="A454" s="9">
        <v>453</v>
      </c>
      <c r="B454" s="7">
        <v>80111600</v>
      </c>
      <c r="C454" s="40" t="s">
        <v>1007</v>
      </c>
      <c r="D454" s="7" t="s">
        <v>83</v>
      </c>
      <c r="E454" s="7" t="s">
        <v>12</v>
      </c>
      <c r="F454" s="7" t="s">
        <v>4</v>
      </c>
      <c r="G454" s="7" t="s">
        <v>84</v>
      </c>
      <c r="H454" s="7" t="s">
        <v>84</v>
      </c>
      <c r="I454" s="7">
        <v>9</v>
      </c>
      <c r="J454" s="7" t="s">
        <v>85</v>
      </c>
      <c r="K454" s="7" t="s">
        <v>3</v>
      </c>
      <c r="L454" s="7" t="s">
        <v>773</v>
      </c>
      <c r="M454" s="41">
        <v>61000000</v>
      </c>
      <c r="N454" s="12"/>
      <c r="O454" s="12"/>
      <c r="P454" s="12"/>
      <c r="Q454" s="12"/>
      <c r="R454" s="12"/>
      <c r="S454" s="12"/>
      <c r="T454" s="12"/>
      <c r="U454" s="7" t="s">
        <v>1008</v>
      </c>
      <c r="V454" s="7"/>
      <c r="W454" s="7" t="str">
        <f t="shared" si="14"/>
        <v/>
      </c>
      <c r="X454" s="7"/>
      <c r="Y454" s="7"/>
      <c r="Z454" s="7"/>
      <c r="AA454" s="7"/>
      <c r="AB454" s="7"/>
      <c r="AC454" s="7"/>
      <c r="AD454" s="7"/>
      <c r="AE454" s="7"/>
      <c r="AF454" s="7"/>
      <c r="AG454" s="7"/>
      <c r="AH454" s="13">
        <f t="shared" si="15"/>
        <v>0</v>
      </c>
      <c r="AI454" s="7"/>
      <c r="AJ454" s="7"/>
      <c r="AK454" s="7">
        <v>1</v>
      </c>
      <c r="AL454" s="7"/>
      <c r="AM454" s="7"/>
      <c r="AN454" s="7"/>
      <c r="AO454" s="7"/>
      <c r="AP454" s="7"/>
      <c r="AQ454" s="7"/>
      <c r="AR454" s="7"/>
      <c r="AS454" s="7"/>
      <c r="AT454" s="7"/>
      <c r="AU454" s="7"/>
      <c r="AV454" s="7"/>
      <c r="AW454" s="7"/>
      <c r="AX454" s="7"/>
      <c r="AY454" s="7"/>
      <c r="AZ454" s="7"/>
    </row>
    <row r="455" spans="1:52" ht="85" customHeight="1" x14ac:dyDescent="0.35">
      <c r="A455" s="9">
        <v>454</v>
      </c>
      <c r="B455" s="7">
        <v>80111600</v>
      </c>
      <c r="C455" s="40" t="s">
        <v>1009</v>
      </c>
      <c r="D455" s="7" t="s">
        <v>83</v>
      </c>
      <c r="E455" s="7" t="s">
        <v>5</v>
      </c>
      <c r="F455" s="7" t="s">
        <v>4</v>
      </c>
      <c r="G455" s="7" t="s">
        <v>84</v>
      </c>
      <c r="H455" s="7" t="s">
        <v>84</v>
      </c>
      <c r="I455" s="7">
        <v>9</v>
      </c>
      <c r="J455" s="7" t="s">
        <v>85</v>
      </c>
      <c r="K455" s="7" t="s">
        <v>3</v>
      </c>
      <c r="L455" s="7" t="s">
        <v>773</v>
      </c>
      <c r="M455" s="41">
        <v>94500000</v>
      </c>
      <c r="N455" s="12"/>
      <c r="O455" s="12"/>
      <c r="P455" s="12"/>
      <c r="Q455" s="12"/>
      <c r="R455" s="12"/>
      <c r="S455" s="12"/>
      <c r="T455" s="12"/>
      <c r="U455" s="7" t="s">
        <v>1010</v>
      </c>
      <c r="V455" s="7"/>
      <c r="W455" s="7" t="str">
        <f t="shared" si="14"/>
        <v/>
      </c>
      <c r="X455" s="7"/>
      <c r="Y455" s="7"/>
      <c r="Z455" s="7"/>
      <c r="AA455" s="7"/>
      <c r="AB455" s="7"/>
      <c r="AC455" s="7"/>
      <c r="AD455" s="7"/>
      <c r="AE455" s="7"/>
      <c r="AF455" s="7"/>
      <c r="AG455" s="7"/>
      <c r="AH455" s="13">
        <f t="shared" si="15"/>
        <v>0</v>
      </c>
      <c r="AI455" s="7"/>
      <c r="AJ455" s="7"/>
      <c r="AK455" s="7">
        <v>1</v>
      </c>
      <c r="AL455" s="7"/>
      <c r="AM455" s="7"/>
      <c r="AN455" s="7"/>
      <c r="AO455" s="7"/>
      <c r="AP455" s="7"/>
      <c r="AQ455" s="7"/>
      <c r="AR455" s="7"/>
      <c r="AS455" s="7"/>
      <c r="AT455" s="7"/>
      <c r="AU455" s="7"/>
      <c r="AV455" s="7"/>
      <c r="AW455" s="7"/>
      <c r="AX455" s="7"/>
      <c r="AY455" s="7"/>
      <c r="AZ455" s="7"/>
    </row>
    <row r="456" spans="1:52" ht="85" customHeight="1" x14ac:dyDescent="0.35">
      <c r="A456" s="9">
        <v>455</v>
      </c>
      <c r="B456" s="7">
        <v>80111600</v>
      </c>
      <c r="C456" s="40" t="s">
        <v>1011</v>
      </c>
      <c r="D456" s="7" t="s">
        <v>83</v>
      </c>
      <c r="E456" s="7" t="s">
        <v>13</v>
      </c>
      <c r="F456" s="7" t="s">
        <v>4</v>
      </c>
      <c r="G456" s="7" t="s">
        <v>84</v>
      </c>
      <c r="H456" s="7" t="s">
        <v>84</v>
      </c>
      <c r="I456" s="7">
        <v>9</v>
      </c>
      <c r="J456" s="7" t="s">
        <v>85</v>
      </c>
      <c r="K456" s="7" t="s">
        <v>3</v>
      </c>
      <c r="L456" s="7" t="s">
        <v>978</v>
      </c>
      <c r="M456" s="41">
        <v>113000000</v>
      </c>
      <c r="N456" s="12"/>
      <c r="O456" s="12"/>
      <c r="P456" s="12"/>
      <c r="Q456" s="12"/>
      <c r="R456" s="12"/>
      <c r="S456" s="12"/>
      <c r="T456" s="12"/>
      <c r="U456" s="7" t="s">
        <v>1012</v>
      </c>
      <c r="V456" s="7"/>
      <c r="W456" s="7" t="str">
        <f t="shared" si="14"/>
        <v/>
      </c>
      <c r="X456" s="7"/>
      <c r="Y456" s="7"/>
      <c r="Z456" s="7"/>
      <c r="AA456" s="7"/>
      <c r="AB456" s="7"/>
      <c r="AC456" s="7"/>
      <c r="AD456" s="7"/>
      <c r="AE456" s="7"/>
      <c r="AF456" s="7"/>
      <c r="AG456" s="7"/>
      <c r="AH456" s="13">
        <f t="shared" si="15"/>
        <v>0</v>
      </c>
      <c r="AI456" s="7"/>
      <c r="AJ456" s="7"/>
      <c r="AK456" s="7">
        <v>1</v>
      </c>
      <c r="AL456" s="7"/>
      <c r="AM456" s="7"/>
      <c r="AN456" s="7"/>
      <c r="AO456" s="7"/>
      <c r="AP456" s="7"/>
      <c r="AQ456" s="7"/>
      <c r="AR456" s="7"/>
      <c r="AS456" s="7"/>
      <c r="AT456" s="7"/>
      <c r="AU456" s="7"/>
      <c r="AV456" s="7"/>
      <c r="AW456" s="7"/>
      <c r="AX456" s="7"/>
      <c r="AY456" s="7"/>
      <c r="AZ456" s="7"/>
    </row>
    <row r="457" spans="1:52" ht="85" customHeight="1" x14ac:dyDescent="0.35">
      <c r="A457" s="9">
        <v>456</v>
      </c>
      <c r="B457" s="7">
        <v>80111600</v>
      </c>
      <c r="C457" s="40" t="s">
        <v>1013</v>
      </c>
      <c r="D457" s="7" t="s">
        <v>83</v>
      </c>
      <c r="E457" s="7" t="s">
        <v>5</v>
      </c>
      <c r="F457" s="7" t="s">
        <v>4</v>
      </c>
      <c r="G457" s="7" t="s">
        <v>84</v>
      </c>
      <c r="H457" s="7" t="s">
        <v>84</v>
      </c>
      <c r="I457" s="7">
        <v>10</v>
      </c>
      <c r="J457" s="7" t="s">
        <v>85</v>
      </c>
      <c r="K457" s="7" t="s">
        <v>3</v>
      </c>
      <c r="L457" s="7" t="s">
        <v>86</v>
      </c>
      <c r="M457" s="41">
        <v>115000000</v>
      </c>
      <c r="N457" s="12"/>
      <c r="O457" s="12"/>
      <c r="P457" s="12"/>
      <c r="Q457" s="12"/>
      <c r="R457" s="12"/>
      <c r="S457" s="12"/>
      <c r="T457" s="12"/>
      <c r="U457" s="7" t="s">
        <v>1014</v>
      </c>
      <c r="V457" s="7"/>
      <c r="W457" s="7" t="str">
        <f t="shared" si="14"/>
        <v/>
      </c>
      <c r="X457" s="7"/>
      <c r="Y457" s="7"/>
      <c r="Z457" s="7"/>
      <c r="AA457" s="7"/>
      <c r="AB457" s="7"/>
      <c r="AC457" s="7"/>
      <c r="AD457" s="7"/>
      <c r="AE457" s="7"/>
      <c r="AF457" s="7"/>
      <c r="AG457" s="7"/>
      <c r="AH457" s="13">
        <f t="shared" si="15"/>
        <v>0</v>
      </c>
      <c r="AI457" s="7"/>
      <c r="AJ457" s="7"/>
      <c r="AK457" s="7">
        <v>1</v>
      </c>
      <c r="AL457" s="7"/>
      <c r="AM457" s="7"/>
      <c r="AN457" s="7"/>
      <c r="AO457" s="7"/>
      <c r="AP457" s="7"/>
      <c r="AQ457" s="7"/>
      <c r="AR457" s="7"/>
      <c r="AS457" s="7"/>
      <c r="AT457" s="7"/>
      <c r="AU457" s="7"/>
      <c r="AV457" s="7"/>
      <c r="AW457" s="7"/>
      <c r="AX457" s="7"/>
      <c r="AY457" s="7"/>
      <c r="AZ457" s="7"/>
    </row>
    <row r="458" spans="1:52" ht="85" customHeight="1" x14ac:dyDescent="0.35">
      <c r="A458" s="9">
        <v>457</v>
      </c>
      <c r="B458" s="7">
        <v>80111600</v>
      </c>
      <c r="C458" s="40" t="s">
        <v>1015</v>
      </c>
      <c r="D458" s="7" t="s">
        <v>83</v>
      </c>
      <c r="E458" s="7" t="s">
        <v>13</v>
      </c>
      <c r="F458" s="7" t="s">
        <v>4</v>
      </c>
      <c r="G458" s="7" t="s">
        <v>84</v>
      </c>
      <c r="H458" s="7" t="s">
        <v>84</v>
      </c>
      <c r="I458" s="7">
        <v>9</v>
      </c>
      <c r="J458" s="7" t="s">
        <v>85</v>
      </c>
      <c r="K458" s="7" t="s">
        <v>3</v>
      </c>
      <c r="L458" s="7" t="s">
        <v>978</v>
      </c>
      <c r="M458" s="41">
        <v>90000000</v>
      </c>
      <c r="N458" s="12"/>
      <c r="O458" s="12"/>
      <c r="P458" s="12"/>
      <c r="Q458" s="12"/>
      <c r="R458" s="12"/>
      <c r="S458" s="12"/>
      <c r="T458" s="12"/>
      <c r="U458" s="7" t="s">
        <v>1016</v>
      </c>
      <c r="V458" s="7"/>
      <c r="W458" s="7" t="str">
        <f t="shared" si="14"/>
        <v/>
      </c>
      <c r="X458" s="7"/>
      <c r="Y458" s="7"/>
      <c r="Z458" s="7"/>
      <c r="AA458" s="7"/>
      <c r="AB458" s="7"/>
      <c r="AC458" s="7"/>
      <c r="AD458" s="7"/>
      <c r="AE458" s="7"/>
      <c r="AF458" s="7"/>
      <c r="AG458" s="7"/>
      <c r="AH458" s="13">
        <f t="shared" si="15"/>
        <v>0</v>
      </c>
      <c r="AI458" s="7"/>
      <c r="AJ458" s="7"/>
      <c r="AK458" s="7">
        <v>1</v>
      </c>
      <c r="AL458" s="7"/>
      <c r="AM458" s="7"/>
      <c r="AN458" s="7"/>
      <c r="AO458" s="7"/>
      <c r="AP458" s="7"/>
      <c r="AQ458" s="7"/>
      <c r="AR458" s="7"/>
      <c r="AS458" s="7"/>
      <c r="AT458" s="7"/>
      <c r="AU458" s="7"/>
      <c r="AV458" s="7"/>
      <c r="AW458" s="7"/>
      <c r="AX458" s="7"/>
      <c r="AY458" s="7"/>
      <c r="AZ458" s="7"/>
    </row>
    <row r="459" spans="1:52" ht="85" customHeight="1" x14ac:dyDescent="0.35">
      <c r="A459" s="9">
        <v>458</v>
      </c>
      <c r="B459" s="7">
        <v>80111600</v>
      </c>
      <c r="C459" s="40" t="s">
        <v>1017</v>
      </c>
      <c r="D459" s="7" t="s">
        <v>83</v>
      </c>
      <c r="E459" s="7" t="s">
        <v>5</v>
      </c>
      <c r="F459" s="7" t="s">
        <v>4</v>
      </c>
      <c r="G459" s="7" t="s">
        <v>84</v>
      </c>
      <c r="H459" s="7" t="s">
        <v>84</v>
      </c>
      <c r="I459" s="7">
        <v>11</v>
      </c>
      <c r="J459" s="7" t="s">
        <v>85</v>
      </c>
      <c r="K459" s="7" t="s">
        <v>3</v>
      </c>
      <c r="L459" s="7" t="s">
        <v>610</v>
      </c>
      <c r="M459" s="41">
        <v>138500000</v>
      </c>
      <c r="N459" s="12"/>
      <c r="O459" s="12"/>
      <c r="P459" s="12"/>
      <c r="Q459" s="12"/>
      <c r="R459" s="12"/>
      <c r="S459" s="12"/>
      <c r="T459" s="12"/>
      <c r="U459" s="7" t="s">
        <v>1018</v>
      </c>
      <c r="V459" s="7"/>
      <c r="W459" s="7" t="str">
        <f t="shared" si="14"/>
        <v/>
      </c>
      <c r="X459" s="7"/>
      <c r="Y459" s="7"/>
      <c r="Z459" s="7"/>
      <c r="AA459" s="7"/>
      <c r="AB459" s="7"/>
      <c r="AC459" s="7"/>
      <c r="AD459" s="7"/>
      <c r="AE459" s="7"/>
      <c r="AF459" s="7"/>
      <c r="AG459" s="7"/>
      <c r="AH459" s="13">
        <f t="shared" si="15"/>
        <v>0</v>
      </c>
      <c r="AI459" s="7"/>
      <c r="AJ459" s="7"/>
      <c r="AK459" s="7">
        <v>1</v>
      </c>
      <c r="AL459" s="7"/>
      <c r="AM459" s="7"/>
      <c r="AN459" s="7"/>
      <c r="AO459" s="7"/>
      <c r="AP459" s="7"/>
      <c r="AQ459" s="7"/>
      <c r="AR459" s="7"/>
      <c r="AS459" s="7"/>
      <c r="AT459" s="7"/>
      <c r="AU459" s="7"/>
      <c r="AV459" s="7"/>
      <c r="AW459" s="7"/>
      <c r="AX459" s="7"/>
      <c r="AY459" s="7"/>
      <c r="AZ459" s="7"/>
    </row>
    <row r="460" spans="1:52" ht="85" customHeight="1" x14ac:dyDescent="0.35">
      <c r="A460" s="9">
        <v>459</v>
      </c>
      <c r="B460" s="7">
        <v>80111600</v>
      </c>
      <c r="C460" s="40" t="s">
        <v>1019</v>
      </c>
      <c r="D460" s="7" t="s">
        <v>83</v>
      </c>
      <c r="E460" s="7" t="s">
        <v>5</v>
      </c>
      <c r="F460" s="7" t="s">
        <v>4</v>
      </c>
      <c r="G460" s="7" t="s">
        <v>84</v>
      </c>
      <c r="H460" s="7" t="s">
        <v>84</v>
      </c>
      <c r="I460" s="7">
        <v>10</v>
      </c>
      <c r="J460" s="7" t="s">
        <v>85</v>
      </c>
      <c r="K460" s="7" t="s">
        <v>3</v>
      </c>
      <c r="L460" s="7" t="s">
        <v>1020</v>
      </c>
      <c r="M460" s="41">
        <v>34500000</v>
      </c>
      <c r="N460" s="12"/>
      <c r="O460" s="12"/>
      <c r="P460" s="12"/>
      <c r="Q460" s="12"/>
      <c r="R460" s="12"/>
      <c r="S460" s="12"/>
      <c r="T460" s="12"/>
      <c r="U460" s="7" t="s">
        <v>1021</v>
      </c>
      <c r="V460" s="7"/>
      <c r="W460" s="7" t="str">
        <f t="shared" si="14"/>
        <v/>
      </c>
      <c r="X460" s="7"/>
      <c r="Y460" s="7"/>
      <c r="Z460" s="7"/>
      <c r="AA460" s="7"/>
      <c r="AB460" s="7"/>
      <c r="AC460" s="7"/>
      <c r="AD460" s="7"/>
      <c r="AE460" s="7"/>
      <c r="AF460" s="7"/>
      <c r="AG460" s="7"/>
      <c r="AH460" s="13">
        <f t="shared" si="15"/>
        <v>0</v>
      </c>
      <c r="AI460" s="7"/>
      <c r="AJ460" s="7"/>
      <c r="AK460" s="7">
        <v>1</v>
      </c>
      <c r="AL460" s="7"/>
      <c r="AM460" s="7"/>
      <c r="AN460" s="7"/>
      <c r="AO460" s="7"/>
      <c r="AP460" s="7"/>
      <c r="AQ460" s="7"/>
      <c r="AR460" s="7"/>
      <c r="AS460" s="7"/>
      <c r="AT460" s="7"/>
      <c r="AU460" s="7"/>
      <c r="AV460" s="7"/>
      <c r="AW460" s="7"/>
      <c r="AX460" s="7"/>
      <c r="AY460" s="7"/>
      <c r="AZ460" s="7"/>
    </row>
    <row r="461" spans="1:52" ht="85" customHeight="1" x14ac:dyDescent="0.35">
      <c r="A461" s="9">
        <v>460</v>
      </c>
      <c r="B461" s="7">
        <v>80111600</v>
      </c>
      <c r="C461" s="40" t="s">
        <v>1022</v>
      </c>
      <c r="D461" s="7" t="s">
        <v>83</v>
      </c>
      <c r="E461" s="7" t="s">
        <v>974</v>
      </c>
      <c r="F461" s="7" t="s">
        <v>4</v>
      </c>
      <c r="G461" s="7" t="s">
        <v>84</v>
      </c>
      <c r="H461" s="7" t="s">
        <v>84</v>
      </c>
      <c r="I461" s="7">
        <v>11</v>
      </c>
      <c r="J461" s="7" t="s">
        <v>85</v>
      </c>
      <c r="K461" s="7" t="s">
        <v>3</v>
      </c>
      <c r="L461" s="7" t="s">
        <v>610</v>
      </c>
      <c r="M461" s="41">
        <v>86500000</v>
      </c>
      <c r="N461" s="12"/>
      <c r="O461" s="12"/>
      <c r="P461" s="12"/>
      <c r="Q461" s="12"/>
      <c r="R461" s="12"/>
      <c r="S461" s="12"/>
      <c r="T461" s="12"/>
      <c r="U461" s="7" t="s">
        <v>1023</v>
      </c>
      <c r="V461" s="7"/>
      <c r="W461" s="7" t="str">
        <f t="shared" si="14"/>
        <v/>
      </c>
      <c r="X461" s="7"/>
      <c r="Y461" s="7"/>
      <c r="Z461" s="7"/>
      <c r="AA461" s="7"/>
      <c r="AB461" s="7"/>
      <c r="AC461" s="7"/>
      <c r="AD461" s="7"/>
      <c r="AE461" s="7"/>
      <c r="AF461" s="7"/>
      <c r="AG461" s="7"/>
      <c r="AH461" s="13">
        <f t="shared" si="15"/>
        <v>0</v>
      </c>
      <c r="AI461" s="7"/>
      <c r="AJ461" s="7"/>
      <c r="AK461" s="7">
        <v>1</v>
      </c>
      <c r="AL461" s="7"/>
      <c r="AM461" s="7"/>
      <c r="AN461" s="7"/>
      <c r="AO461" s="7"/>
      <c r="AP461" s="7"/>
      <c r="AQ461" s="7"/>
      <c r="AR461" s="7"/>
      <c r="AS461" s="7"/>
      <c r="AT461" s="7"/>
      <c r="AU461" s="7"/>
      <c r="AV461" s="7"/>
      <c r="AW461" s="7"/>
      <c r="AX461" s="7"/>
      <c r="AY461" s="7"/>
      <c r="AZ461" s="7"/>
    </row>
    <row r="462" spans="1:52" ht="85" customHeight="1" x14ac:dyDescent="0.35">
      <c r="A462" s="9">
        <v>461</v>
      </c>
      <c r="B462" s="7">
        <v>80111600</v>
      </c>
      <c r="C462" s="40" t="s">
        <v>1024</v>
      </c>
      <c r="D462" s="7" t="s">
        <v>83</v>
      </c>
      <c r="E462" s="7" t="s">
        <v>5</v>
      </c>
      <c r="F462" s="7" t="s">
        <v>4</v>
      </c>
      <c r="G462" s="7" t="s">
        <v>84</v>
      </c>
      <c r="H462" s="7" t="s">
        <v>84</v>
      </c>
      <c r="I462" s="7">
        <v>10</v>
      </c>
      <c r="J462" s="7" t="s">
        <v>85</v>
      </c>
      <c r="K462" s="7" t="s">
        <v>3</v>
      </c>
      <c r="L462" s="7" t="s">
        <v>1020</v>
      </c>
      <c r="M462" s="41">
        <v>34500000</v>
      </c>
      <c r="N462" s="12"/>
      <c r="O462" s="12"/>
      <c r="P462" s="12"/>
      <c r="Q462" s="12"/>
      <c r="R462" s="12"/>
      <c r="S462" s="12"/>
      <c r="T462" s="12"/>
      <c r="U462" s="7" t="s">
        <v>1025</v>
      </c>
      <c r="V462" s="7"/>
      <c r="W462" s="7" t="str">
        <f t="shared" si="14"/>
        <v/>
      </c>
      <c r="X462" s="7"/>
      <c r="Y462" s="7"/>
      <c r="Z462" s="7"/>
      <c r="AA462" s="7"/>
      <c r="AB462" s="7"/>
      <c r="AC462" s="7"/>
      <c r="AD462" s="7"/>
      <c r="AE462" s="7"/>
      <c r="AF462" s="7"/>
      <c r="AG462" s="7"/>
      <c r="AH462" s="13">
        <f t="shared" si="15"/>
        <v>0</v>
      </c>
      <c r="AI462" s="7"/>
      <c r="AJ462" s="7"/>
      <c r="AK462" s="7">
        <v>1</v>
      </c>
      <c r="AL462" s="7"/>
      <c r="AM462" s="7"/>
      <c r="AN462" s="7"/>
      <c r="AO462" s="7"/>
      <c r="AP462" s="7"/>
      <c r="AQ462" s="7"/>
      <c r="AR462" s="7"/>
      <c r="AS462" s="7"/>
      <c r="AT462" s="7"/>
      <c r="AU462" s="7"/>
      <c r="AV462" s="7"/>
      <c r="AW462" s="7"/>
      <c r="AX462" s="7"/>
      <c r="AY462" s="7"/>
      <c r="AZ462" s="7"/>
    </row>
    <row r="463" spans="1:52" ht="85" customHeight="1" x14ac:dyDescent="0.35">
      <c r="A463" s="9">
        <v>462</v>
      </c>
      <c r="B463" s="7">
        <v>80111600</v>
      </c>
      <c r="C463" s="40" t="s">
        <v>1026</v>
      </c>
      <c r="D463" s="7" t="s">
        <v>83</v>
      </c>
      <c r="E463" s="7" t="s">
        <v>6</v>
      </c>
      <c r="F463" s="7" t="s">
        <v>4</v>
      </c>
      <c r="G463" s="7" t="s">
        <v>84</v>
      </c>
      <c r="H463" s="7" t="s">
        <v>84</v>
      </c>
      <c r="I463" s="7">
        <v>6</v>
      </c>
      <c r="J463" s="7" t="s">
        <v>85</v>
      </c>
      <c r="K463" s="7" t="s">
        <v>3</v>
      </c>
      <c r="L463" s="7" t="s">
        <v>998</v>
      </c>
      <c r="M463" s="41">
        <v>36000000</v>
      </c>
      <c r="N463" s="12"/>
      <c r="O463" s="12"/>
      <c r="P463" s="12"/>
      <c r="Q463" s="12"/>
      <c r="R463" s="12"/>
      <c r="S463" s="12"/>
      <c r="T463" s="12"/>
      <c r="U463" s="7" t="s">
        <v>1027</v>
      </c>
      <c r="V463" s="7"/>
      <c r="W463" s="7" t="str">
        <f t="shared" si="14"/>
        <v/>
      </c>
      <c r="X463" s="7"/>
      <c r="Y463" s="7"/>
      <c r="Z463" s="7"/>
      <c r="AA463" s="7"/>
      <c r="AB463" s="7"/>
      <c r="AC463" s="7"/>
      <c r="AD463" s="7"/>
      <c r="AE463" s="7"/>
      <c r="AF463" s="7"/>
      <c r="AG463" s="7"/>
      <c r="AH463" s="13">
        <f t="shared" si="15"/>
        <v>0</v>
      </c>
      <c r="AI463" s="7"/>
      <c r="AJ463" s="7"/>
      <c r="AK463" s="7">
        <v>1</v>
      </c>
      <c r="AL463" s="7"/>
      <c r="AM463" s="7"/>
      <c r="AN463" s="7"/>
      <c r="AO463" s="7"/>
      <c r="AP463" s="7"/>
      <c r="AQ463" s="7"/>
      <c r="AR463" s="7"/>
      <c r="AS463" s="7"/>
      <c r="AT463" s="7"/>
      <c r="AU463" s="7"/>
      <c r="AV463" s="7"/>
      <c r="AW463" s="7"/>
      <c r="AX463" s="7"/>
      <c r="AY463" s="7"/>
      <c r="AZ463" s="7"/>
    </row>
    <row r="464" spans="1:52" ht="85" customHeight="1" x14ac:dyDescent="0.35">
      <c r="A464" s="9">
        <v>463</v>
      </c>
      <c r="B464" s="7">
        <v>80111600</v>
      </c>
      <c r="C464" s="40" t="s">
        <v>1028</v>
      </c>
      <c r="D464" s="7" t="s">
        <v>83</v>
      </c>
      <c r="E464" s="7" t="s">
        <v>5</v>
      </c>
      <c r="F464" s="7" t="s">
        <v>4</v>
      </c>
      <c r="G464" s="7" t="s">
        <v>84</v>
      </c>
      <c r="H464" s="7" t="s">
        <v>84</v>
      </c>
      <c r="I464" s="7">
        <v>9</v>
      </c>
      <c r="J464" s="7" t="s">
        <v>85</v>
      </c>
      <c r="K464" s="7" t="s">
        <v>3</v>
      </c>
      <c r="L464" s="7" t="s">
        <v>86</v>
      </c>
      <c r="M464" s="41">
        <v>104000000</v>
      </c>
      <c r="N464" s="12"/>
      <c r="O464" s="12"/>
      <c r="P464" s="12"/>
      <c r="Q464" s="12"/>
      <c r="R464" s="12"/>
      <c r="S464" s="12"/>
      <c r="T464" s="12"/>
      <c r="U464" s="7" t="s">
        <v>1029</v>
      </c>
      <c r="V464" s="7"/>
      <c r="W464" s="7" t="str">
        <f t="shared" si="14"/>
        <v/>
      </c>
      <c r="X464" s="7"/>
      <c r="Y464" s="7"/>
      <c r="Z464" s="7"/>
      <c r="AA464" s="7"/>
      <c r="AB464" s="7"/>
      <c r="AC464" s="7"/>
      <c r="AD464" s="7"/>
      <c r="AE464" s="7"/>
      <c r="AF464" s="7"/>
      <c r="AG464" s="7"/>
      <c r="AH464" s="13">
        <f t="shared" si="15"/>
        <v>0</v>
      </c>
      <c r="AI464" s="7"/>
      <c r="AJ464" s="7"/>
      <c r="AK464" s="7">
        <v>1</v>
      </c>
      <c r="AL464" s="7"/>
      <c r="AM464" s="7"/>
      <c r="AN464" s="7"/>
      <c r="AO464" s="7"/>
      <c r="AP464" s="7"/>
      <c r="AQ464" s="7"/>
      <c r="AR464" s="7"/>
      <c r="AS464" s="7"/>
      <c r="AT464" s="7"/>
      <c r="AU464" s="7"/>
      <c r="AV464" s="7"/>
      <c r="AW464" s="7"/>
      <c r="AX464" s="7"/>
      <c r="AY464" s="7"/>
      <c r="AZ464" s="7"/>
    </row>
    <row r="465" spans="1:52" ht="85" customHeight="1" x14ac:dyDescent="0.35">
      <c r="A465" s="9">
        <v>464</v>
      </c>
      <c r="B465" s="7">
        <v>80111600</v>
      </c>
      <c r="C465" s="40" t="s">
        <v>1030</v>
      </c>
      <c r="D465" s="7" t="s">
        <v>83</v>
      </c>
      <c r="E465" s="7" t="s">
        <v>5</v>
      </c>
      <c r="F465" s="7" t="s">
        <v>4</v>
      </c>
      <c r="G465" s="7" t="s">
        <v>84</v>
      </c>
      <c r="H465" s="7" t="s">
        <v>84</v>
      </c>
      <c r="I465" s="7">
        <v>10</v>
      </c>
      <c r="J465" s="7" t="s">
        <v>85</v>
      </c>
      <c r="K465" s="7" t="s">
        <v>3</v>
      </c>
      <c r="L465" s="7" t="s">
        <v>975</v>
      </c>
      <c r="M465" s="41">
        <v>136500000</v>
      </c>
      <c r="N465" s="12"/>
      <c r="O465" s="12"/>
      <c r="P465" s="12"/>
      <c r="Q465" s="12"/>
      <c r="R465" s="12"/>
      <c r="S465" s="12"/>
      <c r="T465" s="12"/>
      <c r="U465" s="7" t="s">
        <v>1031</v>
      </c>
      <c r="V465" s="7"/>
      <c r="W465" s="7" t="str">
        <f t="shared" si="14"/>
        <v/>
      </c>
      <c r="X465" s="7"/>
      <c r="Y465" s="7"/>
      <c r="Z465" s="7"/>
      <c r="AA465" s="7"/>
      <c r="AB465" s="7"/>
      <c r="AC465" s="7"/>
      <c r="AD465" s="7"/>
      <c r="AE465" s="7"/>
      <c r="AF465" s="7"/>
      <c r="AG465" s="7"/>
      <c r="AH465" s="13">
        <f t="shared" si="15"/>
        <v>0</v>
      </c>
      <c r="AI465" s="7"/>
      <c r="AJ465" s="7"/>
      <c r="AK465" s="7">
        <v>1</v>
      </c>
      <c r="AL465" s="7"/>
      <c r="AM465" s="7"/>
      <c r="AN465" s="7"/>
      <c r="AO465" s="7" t="s">
        <v>267</v>
      </c>
      <c r="AP465" s="7"/>
      <c r="AQ465" s="7"/>
      <c r="AR465" s="7"/>
      <c r="AS465" s="7"/>
      <c r="AT465" s="7"/>
      <c r="AU465" s="7"/>
      <c r="AV465" s="7"/>
      <c r="AW465" s="7"/>
      <c r="AX465" s="7"/>
      <c r="AY465" s="7"/>
      <c r="AZ465" s="7"/>
    </row>
    <row r="466" spans="1:52" ht="85" customHeight="1" x14ac:dyDescent="0.35">
      <c r="A466" s="9">
        <v>465</v>
      </c>
      <c r="B466" s="7">
        <v>80111600</v>
      </c>
      <c r="C466" s="40" t="s">
        <v>1032</v>
      </c>
      <c r="D466" s="7" t="s">
        <v>83</v>
      </c>
      <c r="E466" s="7" t="s">
        <v>13</v>
      </c>
      <c r="F466" s="7" t="s">
        <v>4</v>
      </c>
      <c r="G466" s="7" t="s">
        <v>84</v>
      </c>
      <c r="H466" s="7" t="s">
        <v>84</v>
      </c>
      <c r="I466" s="7">
        <v>9</v>
      </c>
      <c r="J466" s="7" t="s">
        <v>85</v>
      </c>
      <c r="K466" s="7" t="s">
        <v>3</v>
      </c>
      <c r="L466" s="7" t="s">
        <v>773</v>
      </c>
      <c r="M466" s="41">
        <v>99000000</v>
      </c>
      <c r="N466" s="12"/>
      <c r="O466" s="12"/>
      <c r="P466" s="12"/>
      <c r="Q466" s="12"/>
      <c r="R466" s="12"/>
      <c r="S466" s="12"/>
      <c r="T466" s="12"/>
      <c r="U466" s="7" t="s">
        <v>1033</v>
      </c>
      <c r="V466" s="7"/>
      <c r="W466" s="7" t="str">
        <f t="shared" si="14"/>
        <v/>
      </c>
      <c r="X466" s="7"/>
      <c r="Y466" s="7"/>
      <c r="Z466" s="7"/>
      <c r="AA466" s="7"/>
      <c r="AB466" s="7"/>
      <c r="AC466" s="7"/>
      <c r="AD466" s="7"/>
      <c r="AE466" s="7"/>
      <c r="AF466" s="7"/>
      <c r="AG466" s="7"/>
      <c r="AH466" s="13">
        <f t="shared" si="15"/>
        <v>0</v>
      </c>
      <c r="AI466" s="7"/>
      <c r="AJ466" s="7"/>
      <c r="AK466" s="7">
        <v>1</v>
      </c>
      <c r="AL466" s="7"/>
      <c r="AM466" s="7"/>
      <c r="AN466" s="7"/>
      <c r="AO466" s="7"/>
      <c r="AP466" s="7"/>
      <c r="AQ466" s="7"/>
      <c r="AR466" s="7"/>
      <c r="AS466" s="7"/>
      <c r="AT466" s="7"/>
      <c r="AU466" s="7"/>
      <c r="AV466" s="7"/>
      <c r="AW466" s="7"/>
      <c r="AX466" s="7"/>
      <c r="AY466" s="7"/>
      <c r="AZ466" s="7"/>
    </row>
    <row r="467" spans="1:52" ht="85" customHeight="1" x14ac:dyDescent="0.35">
      <c r="A467" s="9">
        <v>466</v>
      </c>
      <c r="B467" s="7">
        <v>80111600</v>
      </c>
      <c r="C467" s="40" t="s">
        <v>1034</v>
      </c>
      <c r="D467" s="7" t="s">
        <v>83</v>
      </c>
      <c r="E467" s="7" t="s">
        <v>5</v>
      </c>
      <c r="F467" s="7" t="s">
        <v>4</v>
      </c>
      <c r="G467" s="7" t="s">
        <v>84</v>
      </c>
      <c r="H467" s="7" t="s">
        <v>84</v>
      </c>
      <c r="I467" s="7">
        <v>9</v>
      </c>
      <c r="J467" s="7" t="s">
        <v>85</v>
      </c>
      <c r="K467" s="7" t="s">
        <v>3</v>
      </c>
      <c r="L467" s="7" t="s">
        <v>1035</v>
      </c>
      <c r="M467" s="41">
        <v>70500000</v>
      </c>
      <c r="N467" s="12"/>
      <c r="O467" s="12"/>
      <c r="P467" s="12"/>
      <c r="Q467" s="12"/>
      <c r="R467" s="12"/>
      <c r="S467" s="12"/>
      <c r="T467" s="12"/>
      <c r="U467" s="7" t="s">
        <v>1036</v>
      </c>
      <c r="V467" s="7"/>
      <c r="W467" s="7" t="str">
        <f t="shared" si="14"/>
        <v/>
      </c>
      <c r="X467" s="7"/>
      <c r="Y467" s="7"/>
      <c r="Z467" s="7"/>
      <c r="AA467" s="7"/>
      <c r="AB467" s="7"/>
      <c r="AC467" s="7"/>
      <c r="AD467" s="7"/>
      <c r="AE467" s="7"/>
      <c r="AF467" s="7"/>
      <c r="AG467" s="7"/>
      <c r="AH467" s="13">
        <f t="shared" si="15"/>
        <v>0</v>
      </c>
      <c r="AI467" s="7"/>
      <c r="AJ467" s="7"/>
      <c r="AK467" s="7">
        <v>1</v>
      </c>
      <c r="AL467" s="7"/>
      <c r="AM467" s="7"/>
      <c r="AN467" s="7"/>
      <c r="AO467" s="7"/>
      <c r="AP467" s="7"/>
      <c r="AQ467" s="7"/>
      <c r="AR467" s="7"/>
      <c r="AS467" s="7"/>
      <c r="AT467" s="7"/>
      <c r="AU467" s="7"/>
      <c r="AV467" s="7"/>
      <c r="AW467" s="7"/>
      <c r="AX467" s="7"/>
      <c r="AY467" s="7"/>
      <c r="AZ467" s="7"/>
    </row>
    <row r="468" spans="1:52" ht="85" customHeight="1" x14ac:dyDescent="0.35">
      <c r="A468" s="9">
        <v>467</v>
      </c>
      <c r="B468" s="7">
        <v>80111600</v>
      </c>
      <c r="C468" s="40" t="s">
        <v>1037</v>
      </c>
      <c r="D468" s="7" t="s">
        <v>83</v>
      </c>
      <c r="E468" s="7" t="s">
        <v>5</v>
      </c>
      <c r="F468" s="7" t="s">
        <v>4</v>
      </c>
      <c r="G468" s="7" t="s">
        <v>84</v>
      </c>
      <c r="H468" s="7" t="s">
        <v>84</v>
      </c>
      <c r="I468" s="7">
        <v>10</v>
      </c>
      <c r="J468" s="7" t="s">
        <v>85</v>
      </c>
      <c r="K468" s="7" t="s">
        <v>3</v>
      </c>
      <c r="L468" s="7" t="s">
        <v>978</v>
      </c>
      <c r="M468" s="41">
        <v>105000000</v>
      </c>
      <c r="N468" s="12"/>
      <c r="O468" s="12"/>
      <c r="P468" s="12"/>
      <c r="Q468" s="12"/>
      <c r="R468" s="12"/>
      <c r="S468" s="12"/>
      <c r="T468" s="12"/>
      <c r="U468" s="7" t="s">
        <v>1038</v>
      </c>
      <c r="V468" s="7"/>
      <c r="W468" s="7" t="str">
        <f t="shared" si="14"/>
        <v/>
      </c>
      <c r="X468" s="7"/>
      <c r="Y468" s="7"/>
      <c r="Z468" s="7"/>
      <c r="AA468" s="7"/>
      <c r="AB468" s="7"/>
      <c r="AC468" s="7"/>
      <c r="AD468" s="7"/>
      <c r="AE468" s="7"/>
      <c r="AF468" s="7"/>
      <c r="AG468" s="7"/>
      <c r="AH468" s="13">
        <f t="shared" si="15"/>
        <v>0</v>
      </c>
      <c r="AI468" s="7"/>
      <c r="AJ468" s="7"/>
      <c r="AK468" s="7">
        <v>1</v>
      </c>
      <c r="AL468" s="7"/>
      <c r="AM468" s="7"/>
      <c r="AN468" s="7"/>
      <c r="AO468" s="7"/>
      <c r="AP468" s="7"/>
      <c r="AQ468" s="7"/>
      <c r="AR468" s="7"/>
      <c r="AS468" s="7"/>
      <c r="AT468" s="7"/>
      <c r="AU468" s="7"/>
      <c r="AV468" s="7"/>
      <c r="AW468" s="7"/>
      <c r="AX468" s="7"/>
      <c r="AY468" s="7"/>
      <c r="AZ468" s="7"/>
    </row>
    <row r="469" spans="1:52" ht="85" customHeight="1" x14ac:dyDescent="0.35">
      <c r="A469" s="9">
        <v>468</v>
      </c>
      <c r="B469" s="7">
        <v>80111600</v>
      </c>
      <c r="C469" s="40" t="s">
        <v>1039</v>
      </c>
      <c r="D469" s="7" t="s">
        <v>83</v>
      </c>
      <c r="E469" s="7" t="s">
        <v>6</v>
      </c>
      <c r="F469" s="7" t="s">
        <v>4</v>
      </c>
      <c r="G469" s="7" t="s">
        <v>84</v>
      </c>
      <c r="H469" s="7" t="s">
        <v>84</v>
      </c>
      <c r="I469" s="7">
        <v>11</v>
      </c>
      <c r="J469" s="7" t="s">
        <v>85</v>
      </c>
      <c r="K469" s="7" t="s">
        <v>3</v>
      </c>
      <c r="L469" s="7" t="s">
        <v>1040</v>
      </c>
      <c r="M469" s="41">
        <v>69000000</v>
      </c>
      <c r="N469" s="12"/>
      <c r="O469" s="12"/>
      <c r="P469" s="12"/>
      <c r="Q469" s="12"/>
      <c r="R469" s="12"/>
      <c r="S469" s="12"/>
      <c r="T469" s="12"/>
      <c r="U469" s="7" t="s">
        <v>1041</v>
      </c>
      <c r="V469" s="7"/>
      <c r="W469" s="7" t="str">
        <f t="shared" si="14"/>
        <v/>
      </c>
      <c r="X469" s="7"/>
      <c r="Y469" s="7"/>
      <c r="Z469" s="7"/>
      <c r="AA469" s="7"/>
      <c r="AB469" s="7"/>
      <c r="AC469" s="7"/>
      <c r="AD469" s="7"/>
      <c r="AE469" s="7"/>
      <c r="AF469" s="7"/>
      <c r="AG469" s="7"/>
      <c r="AH469" s="13">
        <f t="shared" si="15"/>
        <v>0</v>
      </c>
      <c r="AI469" s="7"/>
      <c r="AJ469" s="7"/>
      <c r="AK469" s="7">
        <v>1</v>
      </c>
      <c r="AL469" s="7"/>
      <c r="AM469" s="7"/>
      <c r="AN469" s="7"/>
      <c r="AO469" s="7"/>
      <c r="AP469" s="7"/>
      <c r="AQ469" s="7"/>
      <c r="AR469" s="7"/>
      <c r="AS469" s="7"/>
      <c r="AT469" s="7"/>
      <c r="AU469" s="7"/>
      <c r="AV469" s="7"/>
      <c r="AW469" s="7"/>
      <c r="AX469" s="7"/>
      <c r="AY469" s="7"/>
      <c r="AZ469" s="7"/>
    </row>
    <row r="470" spans="1:52" ht="85" customHeight="1" x14ac:dyDescent="0.35">
      <c r="A470" s="9">
        <v>469</v>
      </c>
      <c r="B470" s="7">
        <v>80111600</v>
      </c>
      <c r="C470" s="40" t="s">
        <v>1042</v>
      </c>
      <c r="D470" s="7" t="s">
        <v>83</v>
      </c>
      <c r="E470" s="7" t="s">
        <v>6</v>
      </c>
      <c r="F470" s="7" t="s">
        <v>4</v>
      </c>
      <c r="G470" s="7" t="s">
        <v>84</v>
      </c>
      <c r="H470" s="7" t="s">
        <v>84</v>
      </c>
      <c r="I470" s="7">
        <v>9</v>
      </c>
      <c r="J470" s="7" t="s">
        <v>85</v>
      </c>
      <c r="K470" s="7" t="s">
        <v>3</v>
      </c>
      <c r="L470" s="7" t="s">
        <v>1043</v>
      </c>
      <c r="M470" s="41">
        <v>54000000</v>
      </c>
      <c r="N470" s="12"/>
      <c r="O470" s="12"/>
      <c r="P470" s="12"/>
      <c r="Q470" s="12"/>
      <c r="R470" s="12"/>
      <c r="S470" s="12"/>
      <c r="T470" s="12"/>
      <c r="U470" s="7" t="s">
        <v>1044</v>
      </c>
      <c r="V470" s="7"/>
      <c r="W470" s="7" t="str">
        <f t="shared" si="14"/>
        <v/>
      </c>
      <c r="X470" s="7"/>
      <c r="Y470" s="7"/>
      <c r="Z470" s="7"/>
      <c r="AA470" s="7"/>
      <c r="AB470" s="7"/>
      <c r="AC470" s="7"/>
      <c r="AD470" s="7"/>
      <c r="AE470" s="7"/>
      <c r="AF470" s="7"/>
      <c r="AG470" s="7"/>
      <c r="AH470" s="13">
        <f t="shared" si="15"/>
        <v>0</v>
      </c>
      <c r="AI470" s="7"/>
      <c r="AJ470" s="7"/>
      <c r="AK470" s="7">
        <v>1</v>
      </c>
      <c r="AL470" s="7"/>
      <c r="AM470" s="7"/>
      <c r="AN470" s="7"/>
      <c r="AO470" s="7" t="s">
        <v>267</v>
      </c>
      <c r="AP470" s="7"/>
      <c r="AQ470" s="7"/>
      <c r="AR470" s="7"/>
      <c r="AS470" s="7"/>
      <c r="AT470" s="7"/>
      <c r="AU470" s="7"/>
      <c r="AV470" s="7"/>
      <c r="AW470" s="7"/>
      <c r="AX470" s="7"/>
      <c r="AY470" s="7"/>
      <c r="AZ470" s="7"/>
    </row>
    <row r="471" spans="1:52" ht="85" customHeight="1" x14ac:dyDescent="0.35">
      <c r="A471" s="9">
        <v>470</v>
      </c>
      <c r="B471" s="7">
        <v>80111600</v>
      </c>
      <c r="C471" s="40" t="s">
        <v>1045</v>
      </c>
      <c r="D471" s="7" t="s">
        <v>83</v>
      </c>
      <c r="E471" s="7" t="s">
        <v>13</v>
      </c>
      <c r="F471" s="7" t="s">
        <v>4</v>
      </c>
      <c r="G471" s="7" t="s">
        <v>84</v>
      </c>
      <c r="H471" s="7" t="s">
        <v>84</v>
      </c>
      <c r="I471" s="7">
        <v>11</v>
      </c>
      <c r="J471" s="7" t="s">
        <v>85</v>
      </c>
      <c r="K471" s="7" t="s">
        <v>3</v>
      </c>
      <c r="L471" s="7" t="s">
        <v>1046</v>
      </c>
      <c r="M471" s="41">
        <v>47000000</v>
      </c>
      <c r="N471" s="12"/>
      <c r="O471" s="12"/>
      <c r="P471" s="12"/>
      <c r="Q471" s="12"/>
      <c r="R471" s="12"/>
      <c r="S471" s="12"/>
      <c r="T471" s="12"/>
      <c r="U471" s="7" t="s">
        <v>1047</v>
      </c>
      <c r="V471" s="7"/>
      <c r="W471" s="7" t="str">
        <f t="shared" si="14"/>
        <v/>
      </c>
      <c r="X471" s="7"/>
      <c r="Y471" s="7"/>
      <c r="Z471" s="7"/>
      <c r="AA471" s="7"/>
      <c r="AB471" s="7"/>
      <c r="AC471" s="7"/>
      <c r="AD471" s="7"/>
      <c r="AE471" s="7"/>
      <c r="AF471" s="7"/>
      <c r="AG471" s="7"/>
      <c r="AH471" s="13">
        <f t="shared" si="15"/>
        <v>0</v>
      </c>
      <c r="AI471" s="7"/>
      <c r="AJ471" s="7"/>
      <c r="AK471" s="7">
        <v>1</v>
      </c>
      <c r="AL471" s="7"/>
      <c r="AM471" s="7"/>
      <c r="AN471" s="7"/>
      <c r="AO471" s="7"/>
      <c r="AP471" s="7"/>
      <c r="AQ471" s="7"/>
      <c r="AR471" s="7"/>
      <c r="AS471" s="7"/>
      <c r="AT471" s="7"/>
      <c r="AU471" s="7"/>
      <c r="AV471" s="7"/>
      <c r="AW471" s="7"/>
      <c r="AX471" s="7"/>
      <c r="AY471" s="7"/>
      <c r="AZ471" s="7"/>
    </row>
    <row r="472" spans="1:52" ht="85" customHeight="1" x14ac:dyDescent="0.35">
      <c r="A472" s="9">
        <v>471</v>
      </c>
      <c r="B472" s="7">
        <v>80111600</v>
      </c>
      <c r="C472" s="40" t="s">
        <v>1048</v>
      </c>
      <c r="D472" s="7" t="s">
        <v>83</v>
      </c>
      <c r="E472" s="7" t="s">
        <v>5</v>
      </c>
      <c r="F472" s="7" t="s">
        <v>4</v>
      </c>
      <c r="G472" s="7" t="s">
        <v>84</v>
      </c>
      <c r="H472" s="7" t="s">
        <v>84</v>
      </c>
      <c r="I472" s="7">
        <v>11</v>
      </c>
      <c r="J472" s="7" t="s">
        <v>85</v>
      </c>
      <c r="K472" s="7" t="s">
        <v>3</v>
      </c>
      <c r="L472" s="7" t="s">
        <v>610</v>
      </c>
      <c r="M472" s="41">
        <v>75000000</v>
      </c>
      <c r="N472" s="12"/>
      <c r="O472" s="12"/>
      <c r="P472" s="12"/>
      <c r="Q472" s="12"/>
      <c r="R472" s="12"/>
      <c r="S472" s="12"/>
      <c r="T472" s="12"/>
      <c r="U472" s="7" t="s">
        <v>1049</v>
      </c>
      <c r="V472" s="7"/>
      <c r="W472" s="7" t="str">
        <f t="shared" si="14"/>
        <v/>
      </c>
      <c r="X472" s="7"/>
      <c r="Y472" s="7"/>
      <c r="Z472" s="7"/>
      <c r="AA472" s="7"/>
      <c r="AB472" s="7"/>
      <c r="AC472" s="7"/>
      <c r="AD472" s="7"/>
      <c r="AE472" s="7"/>
      <c r="AF472" s="7"/>
      <c r="AG472" s="7"/>
      <c r="AH472" s="13">
        <f t="shared" si="15"/>
        <v>0</v>
      </c>
      <c r="AI472" s="7"/>
      <c r="AJ472" s="7"/>
      <c r="AK472" s="7">
        <v>1</v>
      </c>
      <c r="AL472" s="7"/>
      <c r="AM472" s="7"/>
      <c r="AN472" s="7"/>
      <c r="AO472" s="7"/>
      <c r="AP472" s="7"/>
      <c r="AQ472" s="7"/>
      <c r="AR472" s="7"/>
      <c r="AS472" s="7"/>
      <c r="AT472" s="7"/>
      <c r="AU472" s="7"/>
      <c r="AV472" s="7"/>
      <c r="AW472" s="7"/>
      <c r="AX472" s="7"/>
      <c r="AY472" s="7"/>
      <c r="AZ472" s="7"/>
    </row>
    <row r="473" spans="1:52" ht="85" customHeight="1" x14ac:dyDescent="0.35">
      <c r="A473" s="9">
        <v>472</v>
      </c>
      <c r="B473" s="7">
        <v>80111600</v>
      </c>
      <c r="C473" s="40" t="s">
        <v>1050</v>
      </c>
      <c r="D473" s="7" t="s">
        <v>83</v>
      </c>
      <c r="E473" s="7" t="s">
        <v>974</v>
      </c>
      <c r="F473" s="7" t="s">
        <v>4</v>
      </c>
      <c r="G473" s="7" t="s">
        <v>84</v>
      </c>
      <c r="H473" s="7" t="s">
        <v>84</v>
      </c>
      <c r="I473" s="7">
        <v>9</v>
      </c>
      <c r="J473" s="7" t="s">
        <v>85</v>
      </c>
      <c r="K473" s="7" t="s">
        <v>3</v>
      </c>
      <c r="L473" s="7" t="s">
        <v>978</v>
      </c>
      <c r="M473" s="41">
        <v>52000000</v>
      </c>
      <c r="N473" s="12"/>
      <c r="O473" s="12"/>
      <c r="P473" s="12"/>
      <c r="Q473" s="12"/>
      <c r="R473" s="12"/>
      <c r="S473" s="12"/>
      <c r="T473" s="12"/>
      <c r="U473" s="7" t="s">
        <v>1051</v>
      </c>
      <c r="V473" s="7"/>
      <c r="W473" s="7" t="str">
        <f t="shared" si="14"/>
        <v/>
      </c>
      <c r="X473" s="7"/>
      <c r="Y473" s="7"/>
      <c r="Z473" s="7"/>
      <c r="AA473" s="7"/>
      <c r="AB473" s="7"/>
      <c r="AC473" s="7"/>
      <c r="AD473" s="7"/>
      <c r="AE473" s="7"/>
      <c r="AF473" s="7"/>
      <c r="AG473" s="7"/>
      <c r="AH473" s="13">
        <f t="shared" si="15"/>
        <v>0</v>
      </c>
      <c r="AI473" s="7"/>
      <c r="AJ473" s="7"/>
      <c r="AK473" s="7">
        <v>1</v>
      </c>
      <c r="AL473" s="7"/>
      <c r="AM473" s="7"/>
      <c r="AN473" s="7"/>
      <c r="AO473" s="7"/>
      <c r="AP473" s="7"/>
      <c r="AQ473" s="7"/>
      <c r="AR473" s="7"/>
      <c r="AS473" s="7"/>
      <c r="AT473" s="7"/>
      <c r="AU473" s="7"/>
      <c r="AV473" s="7"/>
      <c r="AW473" s="7"/>
      <c r="AX473" s="7"/>
      <c r="AY473" s="7"/>
      <c r="AZ473" s="7"/>
    </row>
    <row r="474" spans="1:52" ht="85" customHeight="1" x14ac:dyDescent="0.35">
      <c r="A474" s="9">
        <v>473</v>
      </c>
      <c r="B474" s="7">
        <v>80111600</v>
      </c>
      <c r="C474" s="40" t="s">
        <v>1052</v>
      </c>
      <c r="D474" s="7" t="s">
        <v>83</v>
      </c>
      <c r="E474" s="7" t="s">
        <v>5</v>
      </c>
      <c r="F474" s="7" t="s">
        <v>4</v>
      </c>
      <c r="G474" s="7" t="s">
        <v>84</v>
      </c>
      <c r="H474" s="7" t="s">
        <v>84</v>
      </c>
      <c r="I474" s="7">
        <v>9</v>
      </c>
      <c r="J474" s="7" t="s">
        <v>85</v>
      </c>
      <c r="K474" s="7" t="s">
        <v>3</v>
      </c>
      <c r="L474" s="7" t="s">
        <v>978</v>
      </c>
      <c r="M474" s="41">
        <v>81000000</v>
      </c>
      <c r="N474" s="12"/>
      <c r="O474" s="12"/>
      <c r="P474" s="12"/>
      <c r="Q474" s="12"/>
      <c r="R474" s="12"/>
      <c r="S474" s="12"/>
      <c r="T474" s="12"/>
      <c r="U474" s="7" t="s">
        <v>1053</v>
      </c>
      <c r="V474" s="7"/>
      <c r="W474" s="7" t="str">
        <f t="shared" si="14"/>
        <v/>
      </c>
      <c r="X474" s="7"/>
      <c r="Y474" s="7"/>
      <c r="Z474" s="7"/>
      <c r="AA474" s="7"/>
      <c r="AB474" s="7"/>
      <c r="AC474" s="7"/>
      <c r="AD474" s="7"/>
      <c r="AE474" s="7"/>
      <c r="AF474" s="7"/>
      <c r="AG474" s="7"/>
      <c r="AH474" s="13">
        <f t="shared" si="15"/>
        <v>0</v>
      </c>
      <c r="AI474" s="7"/>
      <c r="AJ474" s="7"/>
      <c r="AK474" s="7">
        <v>1</v>
      </c>
      <c r="AL474" s="7"/>
      <c r="AM474" s="7"/>
      <c r="AN474" s="7"/>
      <c r="AO474" s="7"/>
      <c r="AP474" s="7"/>
      <c r="AQ474" s="7"/>
      <c r="AR474" s="7"/>
      <c r="AS474" s="7"/>
      <c r="AT474" s="7"/>
      <c r="AU474" s="7"/>
      <c r="AV474" s="7"/>
      <c r="AW474" s="7"/>
      <c r="AX474" s="7"/>
      <c r="AY474" s="7"/>
      <c r="AZ474" s="7"/>
    </row>
    <row r="475" spans="1:52" ht="85" customHeight="1" x14ac:dyDescent="0.35">
      <c r="A475" s="9">
        <v>474</v>
      </c>
      <c r="B475" s="7">
        <v>80111600</v>
      </c>
      <c r="C475" s="40" t="s">
        <v>1054</v>
      </c>
      <c r="D475" s="7" t="s">
        <v>83</v>
      </c>
      <c r="E475" s="7" t="s">
        <v>6</v>
      </c>
      <c r="F475" s="7" t="s">
        <v>4</v>
      </c>
      <c r="G475" s="7" t="s">
        <v>84</v>
      </c>
      <c r="H475" s="7" t="s">
        <v>84</v>
      </c>
      <c r="I475" s="7">
        <v>9</v>
      </c>
      <c r="J475" s="7" t="s">
        <v>85</v>
      </c>
      <c r="K475" s="7" t="s">
        <v>3</v>
      </c>
      <c r="L475" s="7" t="s">
        <v>978</v>
      </c>
      <c r="M475" s="41">
        <v>28000000</v>
      </c>
      <c r="N475" s="12"/>
      <c r="O475" s="12"/>
      <c r="P475" s="12"/>
      <c r="Q475" s="12"/>
      <c r="R475" s="12"/>
      <c r="S475" s="12"/>
      <c r="T475" s="12"/>
      <c r="U475" s="7" t="s">
        <v>1055</v>
      </c>
      <c r="V475" s="7"/>
      <c r="W475" s="7" t="str">
        <f t="shared" si="14"/>
        <v/>
      </c>
      <c r="X475" s="7"/>
      <c r="Y475" s="7"/>
      <c r="Z475" s="7"/>
      <c r="AA475" s="7"/>
      <c r="AB475" s="7"/>
      <c r="AC475" s="7"/>
      <c r="AD475" s="7"/>
      <c r="AE475" s="7"/>
      <c r="AF475" s="7"/>
      <c r="AG475" s="7"/>
      <c r="AH475" s="13">
        <f t="shared" si="15"/>
        <v>0</v>
      </c>
      <c r="AI475" s="7"/>
      <c r="AJ475" s="7"/>
      <c r="AK475" s="7">
        <v>1</v>
      </c>
      <c r="AL475" s="7"/>
      <c r="AM475" s="7"/>
      <c r="AN475" s="7"/>
      <c r="AO475" s="7"/>
      <c r="AP475" s="7"/>
      <c r="AQ475" s="7"/>
      <c r="AR475" s="7"/>
      <c r="AS475" s="7"/>
      <c r="AT475" s="7"/>
      <c r="AU475" s="7"/>
      <c r="AV475" s="7"/>
      <c r="AW475" s="7"/>
      <c r="AX475" s="7"/>
      <c r="AY475" s="7"/>
      <c r="AZ475" s="7"/>
    </row>
    <row r="476" spans="1:52" ht="85" customHeight="1" x14ac:dyDescent="0.35">
      <c r="A476" s="9">
        <v>475</v>
      </c>
      <c r="B476" s="7">
        <v>80111600</v>
      </c>
      <c r="C476" s="40" t="s">
        <v>1056</v>
      </c>
      <c r="D476" s="7" t="s">
        <v>83</v>
      </c>
      <c r="E476" s="7" t="s">
        <v>5</v>
      </c>
      <c r="F476" s="7" t="s">
        <v>4</v>
      </c>
      <c r="G476" s="7" t="s">
        <v>84</v>
      </c>
      <c r="H476" s="7" t="s">
        <v>84</v>
      </c>
      <c r="I476" s="7">
        <v>11</v>
      </c>
      <c r="J476" s="7" t="s">
        <v>85</v>
      </c>
      <c r="K476" s="7" t="s">
        <v>3</v>
      </c>
      <c r="L476" s="7" t="s">
        <v>978</v>
      </c>
      <c r="M476" s="41">
        <v>138500000</v>
      </c>
      <c r="N476" s="12"/>
      <c r="O476" s="12"/>
      <c r="P476" s="12"/>
      <c r="Q476" s="12"/>
      <c r="R476" s="12"/>
      <c r="S476" s="12"/>
      <c r="T476" s="12"/>
      <c r="U476" s="7" t="s">
        <v>1057</v>
      </c>
      <c r="V476" s="7"/>
      <c r="W476" s="7" t="str">
        <f t="shared" si="14"/>
        <v/>
      </c>
      <c r="X476" s="7"/>
      <c r="Y476" s="7"/>
      <c r="Z476" s="7"/>
      <c r="AA476" s="7"/>
      <c r="AB476" s="7"/>
      <c r="AC476" s="7"/>
      <c r="AD476" s="7"/>
      <c r="AE476" s="7"/>
      <c r="AF476" s="7"/>
      <c r="AG476" s="7"/>
      <c r="AH476" s="13">
        <f t="shared" si="15"/>
        <v>0</v>
      </c>
      <c r="AI476" s="7"/>
      <c r="AJ476" s="7"/>
      <c r="AK476" s="7">
        <v>1</v>
      </c>
      <c r="AL476" s="7">
        <v>1</v>
      </c>
      <c r="AM476" s="7"/>
      <c r="AN476" s="7"/>
      <c r="AO476" s="7"/>
      <c r="AP476" s="7"/>
      <c r="AQ476" s="7"/>
      <c r="AR476" s="7"/>
      <c r="AS476" s="7"/>
      <c r="AT476" s="7"/>
      <c r="AU476" s="7"/>
      <c r="AV476" s="7"/>
      <c r="AW476" s="7"/>
      <c r="AX476" s="7"/>
      <c r="AY476" s="7"/>
      <c r="AZ476" s="7"/>
    </row>
    <row r="477" spans="1:52" ht="85" customHeight="1" x14ac:dyDescent="0.35">
      <c r="A477" s="9">
        <v>476</v>
      </c>
      <c r="B477" s="7">
        <v>80111600</v>
      </c>
      <c r="C477" s="40" t="s">
        <v>1058</v>
      </c>
      <c r="D477" s="7" t="s">
        <v>83</v>
      </c>
      <c r="E477" s="7" t="s">
        <v>5</v>
      </c>
      <c r="F477" s="7" t="s">
        <v>4</v>
      </c>
      <c r="G477" s="7" t="s">
        <v>84</v>
      </c>
      <c r="H477" s="7" t="s">
        <v>84</v>
      </c>
      <c r="I477" s="7">
        <v>9</v>
      </c>
      <c r="J477" s="7" t="s">
        <v>85</v>
      </c>
      <c r="K477" s="7" t="s">
        <v>3</v>
      </c>
      <c r="L477" s="7" t="s">
        <v>978</v>
      </c>
      <c r="M477" s="41">
        <v>94500000</v>
      </c>
      <c r="N477" s="12"/>
      <c r="O477" s="12"/>
      <c r="P477" s="12"/>
      <c r="Q477" s="12"/>
      <c r="R477" s="12"/>
      <c r="S477" s="12"/>
      <c r="T477" s="12"/>
      <c r="U477" s="7" t="s">
        <v>1059</v>
      </c>
      <c r="V477" s="7"/>
      <c r="W477" s="7" t="str">
        <f t="shared" si="14"/>
        <v/>
      </c>
      <c r="X477" s="7"/>
      <c r="Y477" s="7"/>
      <c r="Z477" s="7"/>
      <c r="AA477" s="7"/>
      <c r="AB477" s="7"/>
      <c r="AC477" s="7"/>
      <c r="AD477" s="7"/>
      <c r="AE477" s="7"/>
      <c r="AF477" s="7"/>
      <c r="AG477" s="7"/>
      <c r="AH477" s="13">
        <f t="shared" si="15"/>
        <v>0</v>
      </c>
      <c r="AI477" s="7"/>
      <c r="AJ477" s="7"/>
      <c r="AK477" s="7">
        <v>1</v>
      </c>
      <c r="AL477" s="7"/>
      <c r="AM477" s="7"/>
      <c r="AN477" s="7"/>
      <c r="AO477" s="7"/>
      <c r="AP477" s="7"/>
      <c r="AQ477" s="7"/>
      <c r="AR477" s="7"/>
      <c r="AS477" s="7"/>
      <c r="AT477" s="7"/>
      <c r="AU477" s="7"/>
      <c r="AV477" s="7"/>
      <c r="AW477" s="7"/>
      <c r="AX477" s="7"/>
      <c r="AY477" s="7"/>
      <c r="AZ477" s="7"/>
    </row>
    <row r="478" spans="1:52" ht="85" customHeight="1" x14ac:dyDescent="0.35">
      <c r="A478" s="9">
        <v>477</v>
      </c>
      <c r="B478" s="7">
        <v>80111600</v>
      </c>
      <c r="C478" s="40" t="s">
        <v>1060</v>
      </c>
      <c r="D478" s="7" t="s">
        <v>83</v>
      </c>
      <c r="E478" s="7" t="s">
        <v>13</v>
      </c>
      <c r="F478" s="7" t="s">
        <v>4</v>
      </c>
      <c r="G478" s="7" t="s">
        <v>84</v>
      </c>
      <c r="H478" s="7" t="s">
        <v>84</v>
      </c>
      <c r="I478" s="7">
        <v>11</v>
      </c>
      <c r="J478" s="7" t="s">
        <v>85</v>
      </c>
      <c r="K478" s="7" t="s">
        <v>3</v>
      </c>
      <c r="L478" s="7" t="s">
        <v>610</v>
      </c>
      <c r="M478" s="41">
        <v>138500000</v>
      </c>
      <c r="N478" s="12"/>
      <c r="O478" s="12"/>
      <c r="P478" s="12"/>
      <c r="Q478" s="12"/>
      <c r="R478" s="12"/>
      <c r="S478" s="12"/>
      <c r="T478" s="12"/>
      <c r="U478" s="7" t="s">
        <v>1061</v>
      </c>
      <c r="V478" s="7"/>
      <c r="W478" s="7" t="str">
        <f t="shared" si="14"/>
        <v/>
      </c>
      <c r="X478" s="7"/>
      <c r="Y478" s="7"/>
      <c r="Z478" s="7"/>
      <c r="AA478" s="7"/>
      <c r="AB478" s="7"/>
      <c r="AC478" s="7"/>
      <c r="AD478" s="7"/>
      <c r="AE478" s="7"/>
      <c r="AF478" s="7"/>
      <c r="AG478" s="7"/>
      <c r="AH478" s="13">
        <f t="shared" si="15"/>
        <v>0</v>
      </c>
      <c r="AI478" s="7"/>
      <c r="AJ478" s="7"/>
      <c r="AK478" s="7">
        <v>1</v>
      </c>
      <c r="AL478" s="7"/>
      <c r="AM478" s="7"/>
      <c r="AN478" s="7"/>
      <c r="AO478" s="7"/>
      <c r="AP478" s="7"/>
      <c r="AQ478" s="7"/>
      <c r="AR478" s="7"/>
      <c r="AS478" s="7"/>
      <c r="AT478" s="7"/>
      <c r="AU478" s="7"/>
      <c r="AV478" s="7"/>
      <c r="AW478" s="7"/>
      <c r="AX478" s="7"/>
      <c r="AY478" s="7"/>
      <c r="AZ478" s="7"/>
    </row>
    <row r="479" spans="1:52" ht="85" customHeight="1" x14ac:dyDescent="0.35">
      <c r="A479" s="9">
        <v>478</v>
      </c>
      <c r="B479" s="7">
        <v>80111600</v>
      </c>
      <c r="C479" s="40" t="s">
        <v>1062</v>
      </c>
      <c r="D479" s="7" t="s">
        <v>83</v>
      </c>
      <c r="E479" s="7" t="s">
        <v>13</v>
      </c>
      <c r="F479" s="7" t="s">
        <v>4</v>
      </c>
      <c r="G479" s="7" t="s">
        <v>84</v>
      </c>
      <c r="H479" s="7" t="s">
        <v>84</v>
      </c>
      <c r="I479" s="7">
        <v>9</v>
      </c>
      <c r="J479" s="7" t="s">
        <v>85</v>
      </c>
      <c r="K479" s="7" t="s">
        <v>3</v>
      </c>
      <c r="L479" s="7" t="s">
        <v>1046</v>
      </c>
      <c r="M479" s="41">
        <v>49500000</v>
      </c>
      <c r="N479" s="12"/>
      <c r="O479" s="12"/>
      <c r="P479" s="12"/>
      <c r="Q479" s="12"/>
      <c r="R479" s="12"/>
      <c r="S479" s="12"/>
      <c r="T479" s="12"/>
      <c r="U479" s="7" t="s">
        <v>1063</v>
      </c>
      <c r="V479" s="7"/>
      <c r="W479" s="7" t="str">
        <f t="shared" si="14"/>
        <v/>
      </c>
      <c r="X479" s="7"/>
      <c r="Y479" s="7"/>
      <c r="Z479" s="7"/>
      <c r="AA479" s="7"/>
      <c r="AB479" s="7"/>
      <c r="AC479" s="7"/>
      <c r="AD479" s="7"/>
      <c r="AE479" s="7"/>
      <c r="AF479" s="7"/>
      <c r="AG479" s="7"/>
      <c r="AH479" s="13">
        <f t="shared" si="15"/>
        <v>0</v>
      </c>
      <c r="AI479" s="7"/>
      <c r="AJ479" s="7"/>
      <c r="AK479" s="7">
        <v>1</v>
      </c>
      <c r="AL479" s="7"/>
      <c r="AM479" s="7"/>
      <c r="AN479" s="7"/>
      <c r="AO479" s="7"/>
      <c r="AP479" s="7"/>
      <c r="AQ479" s="7"/>
      <c r="AR479" s="7"/>
      <c r="AS479" s="7"/>
      <c r="AT479" s="7"/>
      <c r="AU479" s="7"/>
      <c r="AV479" s="7"/>
      <c r="AW479" s="7"/>
      <c r="AX479" s="7"/>
      <c r="AY479" s="7"/>
      <c r="AZ479" s="7"/>
    </row>
    <row r="480" spans="1:52" ht="85" customHeight="1" x14ac:dyDescent="0.35">
      <c r="A480" s="9">
        <v>479</v>
      </c>
      <c r="B480" s="7">
        <v>80111600</v>
      </c>
      <c r="C480" s="40" t="s">
        <v>1064</v>
      </c>
      <c r="D480" s="7" t="s">
        <v>83</v>
      </c>
      <c r="E480" s="7" t="s">
        <v>5</v>
      </c>
      <c r="F480" s="7" t="s">
        <v>4</v>
      </c>
      <c r="G480" s="7" t="s">
        <v>84</v>
      </c>
      <c r="H480" s="7" t="s">
        <v>84</v>
      </c>
      <c r="I480" s="7">
        <v>9</v>
      </c>
      <c r="J480" s="7" t="s">
        <v>85</v>
      </c>
      <c r="K480" s="7" t="s">
        <v>3</v>
      </c>
      <c r="L480" s="7" t="s">
        <v>773</v>
      </c>
      <c r="M480" s="41">
        <v>104000000</v>
      </c>
      <c r="N480" s="12"/>
      <c r="O480" s="12"/>
      <c r="P480" s="12"/>
      <c r="Q480" s="12"/>
      <c r="R480" s="12"/>
      <c r="S480" s="12"/>
      <c r="T480" s="12"/>
      <c r="U480" s="7" t="s">
        <v>1065</v>
      </c>
      <c r="V480" s="7"/>
      <c r="W480" s="7" t="str">
        <f t="shared" si="14"/>
        <v/>
      </c>
      <c r="X480" s="7"/>
      <c r="Y480" s="7"/>
      <c r="Z480" s="7"/>
      <c r="AA480" s="7"/>
      <c r="AB480" s="7"/>
      <c r="AC480" s="7"/>
      <c r="AD480" s="7"/>
      <c r="AE480" s="7"/>
      <c r="AF480" s="7"/>
      <c r="AG480" s="7"/>
      <c r="AH480" s="13">
        <f t="shared" si="15"/>
        <v>0</v>
      </c>
      <c r="AI480" s="7"/>
      <c r="AJ480" s="7"/>
      <c r="AK480" s="7">
        <v>1</v>
      </c>
      <c r="AL480" s="7"/>
      <c r="AM480" s="7"/>
      <c r="AN480" s="7"/>
      <c r="AO480" s="7"/>
      <c r="AP480" s="7"/>
      <c r="AQ480" s="7"/>
      <c r="AR480" s="7"/>
      <c r="AS480" s="7"/>
      <c r="AT480" s="7"/>
      <c r="AU480" s="7"/>
      <c r="AV480" s="7"/>
      <c r="AW480" s="7"/>
      <c r="AX480" s="7"/>
      <c r="AY480" s="7"/>
      <c r="AZ480" s="7"/>
    </row>
    <row r="481" spans="1:52" ht="85" customHeight="1" x14ac:dyDescent="0.35">
      <c r="A481" s="9">
        <v>480</v>
      </c>
      <c r="B481" s="7">
        <v>80111600</v>
      </c>
      <c r="C481" s="40" t="s">
        <v>1066</v>
      </c>
      <c r="D481" s="7" t="s">
        <v>83</v>
      </c>
      <c r="E481" s="7" t="s">
        <v>6</v>
      </c>
      <c r="F481" s="7" t="s">
        <v>4</v>
      </c>
      <c r="G481" s="7" t="s">
        <v>84</v>
      </c>
      <c r="H481" s="7" t="s">
        <v>84</v>
      </c>
      <c r="I481" s="7">
        <v>9</v>
      </c>
      <c r="J481" s="7" t="s">
        <v>85</v>
      </c>
      <c r="K481" s="7" t="s">
        <v>3</v>
      </c>
      <c r="L481" s="7" t="s">
        <v>1040</v>
      </c>
      <c r="M481" s="41">
        <v>36000000</v>
      </c>
      <c r="N481" s="12"/>
      <c r="O481" s="12"/>
      <c r="P481" s="12"/>
      <c r="Q481" s="12"/>
      <c r="R481" s="12"/>
      <c r="S481" s="12"/>
      <c r="T481" s="12"/>
      <c r="U481" s="7" t="s">
        <v>1067</v>
      </c>
      <c r="V481" s="7"/>
      <c r="W481" s="7" t="str">
        <f t="shared" si="14"/>
        <v/>
      </c>
      <c r="X481" s="7"/>
      <c r="Y481" s="7"/>
      <c r="Z481" s="7"/>
      <c r="AA481" s="7"/>
      <c r="AB481" s="7"/>
      <c r="AC481" s="7"/>
      <c r="AD481" s="7"/>
      <c r="AE481" s="7"/>
      <c r="AF481" s="7"/>
      <c r="AG481" s="7"/>
      <c r="AH481" s="13">
        <f t="shared" si="15"/>
        <v>0</v>
      </c>
      <c r="AI481" s="7"/>
      <c r="AJ481" s="7"/>
      <c r="AK481" s="7">
        <v>1</v>
      </c>
      <c r="AL481" s="7"/>
      <c r="AM481" s="7"/>
      <c r="AN481" s="7"/>
      <c r="AO481" s="7"/>
      <c r="AP481" s="7"/>
      <c r="AQ481" s="7"/>
      <c r="AR481" s="7"/>
      <c r="AS481" s="7"/>
      <c r="AT481" s="7"/>
      <c r="AU481" s="7"/>
      <c r="AV481" s="7"/>
      <c r="AW481" s="7"/>
      <c r="AX481" s="7"/>
      <c r="AY481" s="7"/>
      <c r="AZ481" s="7"/>
    </row>
    <row r="482" spans="1:52" ht="85" customHeight="1" x14ac:dyDescent="0.35">
      <c r="A482" s="9">
        <v>481</v>
      </c>
      <c r="B482" s="7">
        <v>80111600</v>
      </c>
      <c r="C482" s="40" t="s">
        <v>1068</v>
      </c>
      <c r="D482" s="7" t="s">
        <v>83</v>
      </c>
      <c r="E482" s="7" t="s">
        <v>6</v>
      </c>
      <c r="F482" s="7" t="s">
        <v>4</v>
      </c>
      <c r="G482" s="7" t="s">
        <v>84</v>
      </c>
      <c r="H482" s="7" t="s">
        <v>84</v>
      </c>
      <c r="I482" s="7">
        <v>9</v>
      </c>
      <c r="J482" s="7" t="s">
        <v>85</v>
      </c>
      <c r="K482" s="7" t="s">
        <v>3</v>
      </c>
      <c r="L482" s="7" t="s">
        <v>1069</v>
      </c>
      <c r="M482" s="41">
        <v>80000000</v>
      </c>
      <c r="N482" s="12"/>
      <c r="O482" s="12"/>
      <c r="P482" s="12"/>
      <c r="Q482" s="12"/>
      <c r="R482" s="12"/>
      <c r="S482" s="12"/>
      <c r="T482" s="12"/>
      <c r="U482" s="7" t="s">
        <v>1070</v>
      </c>
      <c r="V482" s="7"/>
      <c r="W482" s="7" t="str">
        <f t="shared" si="14"/>
        <v/>
      </c>
      <c r="X482" s="7"/>
      <c r="Y482" s="7"/>
      <c r="Z482" s="7"/>
      <c r="AA482" s="7"/>
      <c r="AB482" s="7"/>
      <c r="AC482" s="7"/>
      <c r="AD482" s="7"/>
      <c r="AE482" s="7"/>
      <c r="AF482" s="7"/>
      <c r="AG482" s="7"/>
      <c r="AH482" s="13">
        <f t="shared" si="15"/>
        <v>0</v>
      </c>
      <c r="AI482" s="7"/>
      <c r="AJ482" s="7"/>
      <c r="AK482" s="7">
        <v>1</v>
      </c>
      <c r="AL482" s="7"/>
      <c r="AM482" s="7"/>
      <c r="AN482" s="7"/>
      <c r="AO482" s="7"/>
      <c r="AP482" s="7"/>
      <c r="AQ482" s="7"/>
      <c r="AR482" s="7"/>
      <c r="AS482" s="7"/>
      <c r="AT482" s="7"/>
      <c r="AU482" s="7"/>
      <c r="AV482" s="7"/>
      <c r="AW482" s="7"/>
      <c r="AX482" s="7"/>
      <c r="AY482" s="7"/>
      <c r="AZ482" s="7"/>
    </row>
    <row r="483" spans="1:52" ht="85" customHeight="1" x14ac:dyDescent="0.35">
      <c r="A483" s="9">
        <v>482</v>
      </c>
      <c r="B483" s="7">
        <v>80111600</v>
      </c>
      <c r="C483" s="40" t="s">
        <v>1071</v>
      </c>
      <c r="D483" s="7" t="s">
        <v>83</v>
      </c>
      <c r="E483" s="7" t="s">
        <v>5</v>
      </c>
      <c r="F483" s="7" t="s">
        <v>4</v>
      </c>
      <c r="G483" s="7" t="s">
        <v>84</v>
      </c>
      <c r="H483" s="7" t="s">
        <v>84</v>
      </c>
      <c r="I483" s="7">
        <v>10</v>
      </c>
      <c r="J483" s="7" t="s">
        <v>85</v>
      </c>
      <c r="K483" s="7" t="s">
        <v>3</v>
      </c>
      <c r="L483" s="7" t="s">
        <v>975</v>
      </c>
      <c r="M483" s="41">
        <v>63000000</v>
      </c>
      <c r="N483" s="12"/>
      <c r="O483" s="12"/>
      <c r="P483" s="12"/>
      <c r="Q483" s="12"/>
      <c r="R483" s="12"/>
      <c r="S483" s="12"/>
      <c r="T483" s="12"/>
      <c r="U483" s="18" t="s">
        <v>1072</v>
      </c>
      <c r="V483" s="7"/>
      <c r="W483" s="7" t="str">
        <f t="shared" si="14"/>
        <v/>
      </c>
      <c r="X483" s="7"/>
      <c r="Y483" s="7"/>
      <c r="Z483" s="7"/>
      <c r="AA483" s="7"/>
      <c r="AB483" s="7"/>
      <c r="AC483" s="7"/>
      <c r="AD483" s="7"/>
      <c r="AE483" s="7"/>
      <c r="AF483" s="7"/>
      <c r="AG483" s="7"/>
      <c r="AH483" s="13">
        <f t="shared" si="15"/>
        <v>0</v>
      </c>
      <c r="AI483" s="7"/>
      <c r="AJ483" s="7"/>
      <c r="AK483" s="7">
        <v>1</v>
      </c>
      <c r="AL483" s="7"/>
      <c r="AM483" s="7"/>
      <c r="AN483" s="7"/>
      <c r="AO483" s="7"/>
      <c r="AP483" s="7"/>
      <c r="AQ483" s="7"/>
      <c r="AR483" s="7"/>
      <c r="AS483" s="7"/>
      <c r="AT483" s="7"/>
      <c r="AU483" s="7"/>
      <c r="AV483" s="7"/>
      <c r="AW483" s="7"/>
      <c r="AX483" s="7"/>
      <c r="AY483" s="7"/>
      <c r="AZ483" s="7"/>
    </row>
    <row r="484" spans="1:52" ht="85" customHeight="1" x14ac:dyDescent="0.35">
      <c r="A484" s="9">
        <v>483</v>
      </c>
      <c r="B484" s="7">
        <v>80111600</v>
      </c>
      <c r="C484" s="40" t="s">
        <v>1073</v>
      </c>
      <c r="D484" s="7" t="s">
        <v>83</v>
      </c>
      <c r="E484" s="7" t="s">
        <v>6</v>
      </c>
      <c r="F484" s="7" t="s">
        <v>4</v>
      </c>
      <c r="G484" s="7" t="s">
        <v>84</v>
      </c>
      <c r="H484" s="7" t="s">
        <v>84</v>
      </c>
      <c r="I484" s="7">
        <v>11</v>
      </c>
      <c r="J484" s="7" t="s">
        <v>85</v>
      </c>
      <c r="K484" s="7" t="s">
        <v>3</v>
      </c>
      <c r="L484" s="7" t="s">
        <v>998</v>
      </c>
      <c r="M484" s="41">
        <v>56000000</v>
      </c>
      <c r="N484" s="12"/>
      <c r="O484" s="12"/>
      <c r="P484" s="12"/>
      <c r="Q484" s="12"/>
      <c r="R484" s="12"/>
      <c r="S484" s="12"/>
      <c r="T484" s="12"/>
      <c r="U484" s="7" t="s">
        <v>1074</v>
      </c>
      <c r="V484" s="7"/>
      <c r="W484" s="7" t="str">
        <f t="shared" si="14"/>
        <v/>
      </c>
      <c r="X484" s="7"/>
      <c r="Y484" s="7"/>
      <c r="Z484" s="7"/>
      <c r="AA484" s="7"/>
      <c r="AB484" s="7"/>
      <c r="AC484" s="7"/>
      <c r="AD484" s="7"/>
      <c r="AE484" s="7"/>
      <c r="AF484" s="7"/>
      <c r="AG484" s="7"/>
      <c r="AH484" s="13">
        <f t="shared" si="15"/>
        <v>0</v>
      </c>
      <c r="AI484" s="7"/>
      <c r="AJ484" s="7"/>
      <c r="AK484" s="7">
        <v>1</v>
      </c>
      <c r="AL484" s="7"/>
      <c r="AM484" s="7"/>
      <c r="AN484" s="7"/>
      <c r="AO484" s="7"/>
      <c r="AP484" s="7"/>
      <c r="AQ484" s="7"/>
      <c r="AR484" s="7"/>
      <c r="AS484" s="7"/>
      <c r="AT484" s="7"/>
      <c r="AU484" s="7"/>
      <c r="AV484" s="7"/>
      <c r="AW484" s="7"/>
      <c r="AX484" s="7"/>
      <c r="AY484" s="7"/>
      <c r="AZ484" s="7"/>
    </row>
    <row r="485" spans="1:52" ht="85" customHeight="1" x14ac:dyDescent="0.35">
      <c r="A485" s="9">
        <v>484</v>
      </c>
      <c r="B485" s="7">
        <v>80111600</v>
      </c>
      <c r="C485" s="40" t="s">
        <v>1075</v>
      </c>
      <c r="D485" s="7" t="s">
        <v>83</v>
      </c>
      <c r="E485" s="7" t="s">
        <v>5</v>
      </c>
      <c r="F485" s="7" t="s">
        <v>4</v>
      </c>
      <c r="G485" s="7" t="s">
        <v>84</v>
      </c>
      <c r="H485" s="7" t="s">
        <v>84</v>
      </c>
      <c r="I485" s="7">
        <v>10</v>
      </c>
      <c r="J485" s="7" t="s">
        <v>85</v>
      </c>
      <c r="K485" s="7" t="s">
        <v>3</v>
      </c>
      <c r="L485" s="7" t="s">
        <v>773</v>
      </c>
      <c r="M485" s="41">
        <v>115000000</v>
      </c>
      <c r="N485" s="12"/>
      <c r="O485" s="12"/>
      <c r="P485" s="12"/>
      <c r="Q485" s="12"/>
      <c r="R485" s="12"/>
      <c r="S485" s="12"/>
      <c r="T485" s="12"/>
      <c r="U485" s="7" t="s">
        <v>1076</v>
      </c>
      <c r="V485" s="7"/>
      <c r="W485" s="7" t="str">
        <f t="shared" si="14"/>
        <v/>
      </c>
      <c r="X485" s="7"/>
      <c r="Y485" s="7"/>
      <c r="Z485" s="7"/>
      <c r="AA485" s="7"/>
      <c r="AB485" s="7"/>
      <c r="AC485" s="7"/>
      <c r="AD485" s="7"/>
      <c r="AE485" s="7"/>
      <c r="AF485" s="7"/>
      <c r="AG485" s="7"/>
      <c r="AH485" s="13">
        <f t="shared" si="15"/>
        <v>0</v>
      </c>
      <c r="AI485" s="7"/>
      <c r="AJ485" s="7"/>
      <c r="AK485" s="7">
        <v>1</v>
      </c>
      <c r="AL485" s="7"/>
      <c r="AM485" s="7"/>
      <c r="AN485" s="7"/>
      <c r="AO485" s="7"/>
      <c r="AP485" s="7"/>
      <c r="AQ485" s="7"/>
      <c r="AR485" s="7"/>
      <c r="AS485" s="7"/>
      <c r="AT485" s="7"/>
      <c r="AU485" s="7"/>
      <c r="AV485" s="7"/>
      <c r="AW485" s="7"/>
      <c r="AX485" s="7"/>
      <c r="AY485" s="7"/>
      <c r="AZ485" s="7"/>
    </row>
    <row r="486" spans="1:52" ht="85" customHeight="1" x14ac:dyDescent="0.35">
      <c r="A486" s="9">
        <v>485</v>
      </c>
      <c r="B486" s="7">
        <v>80111600</v>
      </c>
      <c r="C486" s="40" t="s">
        <v>1077</v>
      </c>
      <c r="D486" s="7" t="s">
        <v>83</v>
      </c>
      <c r="E486" s="7" t="s">
        <v>974</v>
      </c>
      <c r="F486" s="7" t="s">
        <v>4</v>
      </c>
      <c r="G486" s="7" t="s">
        <v>84</v>
      </c>
      <c r="H486" s="7" t="s">
        <v>84</v>
      </c>
      <c r="I486" s="7">
        <v>8</v>
      </c>
      <c r="J486" s="7" t="s">
        <v>85</v>
      </c>
      <c r="K486" s="7" t="s">
        <v>3</v>
      </c>
      <c r="L486" s="7" t="s">
        <v>978</v>
      </c>
      <c r="M486" s="41">
        <v>50000000</v>
      </c>
      <c r="N486" s="12"/>
      <c r="O486" s="12"/>
      <c r="P486" s="12"/>
      <c r="Q486" s="12"/>
      <c r="R486" s="12"/>
      <c r="S486" s="12"/>
      <c r="T486" s="12"/>
      <c r="U486" s="7" t="s">
        <v>1078</v>
      </c>
      <c r="V486" s="7"/>
      <c r="W486" s="7" t="str">
        <f t="shared" si="14"/>
        <v/>
      </c>
      <c r="X486" s="7"/>
      <c r="Y486" s="7"/>
      <c r="Z486" s="7"/>
      <c r="AA486" s="7"/>
      <c r="AB486" s="7"/>
      <c r="AC486" s="7"/>
      <c r="AD486" s="7"/>
      <c r="AE486" s="7"/>
      <c r="AF486" s="7"/>
      <c r="AG486" s="7"/>
      <c r="AH486" s="13">
        <f t="shared" si="15"/>
        <v>0</v>
      </c>
      <c r="AI486" s="7"/>
      <c r="AJ486" s="7"/>
      <c r="AK486" s="7">
        <v>1</v>
      </c>
      <c r="AL486" s="7"/>
      <c r="AM486" s="7"/>
      <c r="AN486" s="7"/>
      <c r="AO486" s="7"/>
      <c r="AP486" s="7"/>
      <c r="AQ486" s="7"/>
      <c r="AR486" s="7"/>
      <c r="AS486" s="7"/>
      <c r="AT486" s="7"/>
      <c r="AU486" s="7"/>
      <c r="AV486" s="7"/>
      <c r="AW486" s="7"/>
      <c r="AX486" s="7"/>
      <c r="AY486" s="7"/>
      <c r="AZ486" s="7"/>
    </row>
    <row r="487" spans="1:52" ht="85" customHeight="1" x14ac:dyDescent="0.35">
      <c r="A487" s="9">
        <v>486</v>
      </c>
      <c r="B487" s="7">
        <v>80111600</v>
      </c>
      <c r="C487" s="40" t="s">
        <v>1079</v>
      </c>
      <c r="D487" s="7" t="s">
        <v>83</v>
      </c>
      <c r="E487" s="7" t="s">
        <v>12</v>
      </c>
      <c r="F487" s="7" t="s">
        <v>4</v>
      </c>
      <c r="G487" s="7" t="s">
        <v>84</v>
      </c>
      <c r="H487" s="7" t="s">
        <v>84</v>
      </c>
      <c r="I487" s="7">
        <v>9</v>
      </c>
      <c r="J487" s="7" t="s">
        <v>85</v>
      </c>
      <c r="K487" s="7" t="s">
        <v>3</v>
      </c>
      <c r="L487" s="7" t="s">
        <v>773</v>
      </c>
      <c r="M487" s="41">
        <v>94500000</v>
      </c>
      <c r="N487" s="12"/>
      <c r="O487" s="12"/>
      <c r="P487" s="12"/>
      <c r="Q487" s="12"/>
      <c r="R487" s="12"/>
      <c r="S487" s="12"/>
      <c r="T487" s="12"/>
      <c r="U487" s="7" t="s">
        <v>1080</v>
      </c>
      <c r="V487" s="7"/>
      <c r="W487" s="7" t="str">
        <f t="shared" si="14"/>
        <v/>
      </c>
      <c r="X487" s="7"/>
      <c r="Y487" s="7"/>
      <c r="Z487" s="7"/>
      <c r="AA487" s="7"/>
      <c r="AB487" s="7"/>
      <c r="AC487" s="7"/>
      <c r="AD487" s="7"/>
      <c r="AE487" s="7"/>
      <c r="AF487" s="7"/>
      <c r="AG487" s="7"/>
      <c r="AH487" s="13">
        <f t="shared" si="15"/>
        <v>0</v>
      </c>
      <c r="AI487" s="7"/>
      <c r="AJ487" s="7"/>
      <c r="AK487" s="7">
        <v>1</v>
      </c>
      <c r="AL487" s="7"/>
      <c r="AM487" s="7"/>
      <c r="AN487" s="7"/>
      <c r="AO487" s="7"/>
      <c r="AP487" s="7"/>
      <c r="AQ487" s="7"/>
      <c r="AR487" s="7"/>
      <c r="AS487" s="7"/>
      <c r="AT487" s="7"/>
      <c r="AU487" s="7"/>
      <c r="AV487" s="7"/>
      <c r="AW487" s="7"/>
      <c r="AX487" s="7"/>
      <c r="AY487" s="7"/>
      <c r="AZ487" s="7"/>
    </row>
    <row r="488" spans="1:52" ht="85" customHeight="1" x14ac:dyDescent="0.35">
      <c r="A488" s="9">
        <v>487</v>
      </c>
      <c r="B488" s="7">
        <v>80111600</v>
      </c>
      <c r="C488" s="40" t="s">
        <v>1081</v>
      </c>
      <c r="D488" s="7" t="s">
        <v>83</v>
      </c>
      <c r="E488" s="7" t="s">
        <v>5</v>
      </c>
      <c r="F488" s="7" t="s">
        <v>4</v>
      </c>
      <c r="G488" s="7" t="s">
        <v>84</v>
      </c>
      <c r="H488" s="7" t="s">
        <v>84</v>
      </c>
      <c r="I488" s="7">
        <v>10</v>
      </c>
      <c r="J488" s="7" t="s">
        <v>85</v>
      </c>
      <c r="K488" s="7" t="s">
        <v>3</v>
      </c>
      <c r="L488" s="7" t="s">
        <v>773</v>
      </c>
      <c r="M488" s="41">
        <v>105000000</v>
      </c>
      <c r="N488" s="12"/>
      <c r="O488" s="12"/>
      <c r="P488" s="12"/>
      <c r="Q488" s="12"/>
      <c r="R488" s="12"/>
      <c r="S488" s="12"/>
      <c r="T488" s="12"/>
      <c r="U488" s="7" t="s">
        <v>1082</v>
      </c>
      <c r="V488" s="7"/>
      <c r="W488" s="7" t="str">
        <f t="shared" si="14"/>
        <v/>
      </c>
      <c r="X488" s="7"/>
      <c r="Y488" s="7"/>
      <c r="Z488" s="7"/>
      <c r="AA488" s="7"/>
      <c r="AB488" s="7"/>
      <c r="AC488" s="7"/>
      <c r="AD488" s="7"/>
      <c r="AE488" s="7"/>
      <c r="AF488" s="7"/>
      <c r="AG488" s="7"/>
      <c r="AH488" s="13">
        <f t="shared" si="15"/>
        <v>0</v>
      </c>
      <c r="AI488" s="7"/>
      <c r="AJ488" s="7"/>
      <c r="AK488" s="7">
        <v>1</v>
      </c>
      <c r="AL488" s="7"/>
      <c r="AM488" s="7"/>
      <c r="AN488" s="7"/>
      <c r="AO488" s="7"/>
      <c r="AP488" s="7"/>
      <c r="AQ488" s="7"/>
      <c r="AR488" s="7"/>
      <c r="AS488" s="7"/>
      <c r="AT488" s="7"/>
      <c r="AU488" s="7"/>
      <c r="AV488" s="7"/>
      <c r="AW488" s="7"/>
      <c r="AX488" s="7"/>
      <c r="AY488" s="7"/>
      <c r="AZ488" s="7"/>
    </row>
    <row r="489" spans="1:52" ht="85" customHeight="1" x14ac:dyDescent="0.35">
      <c r="A489" s="9">
        <v>488</v>
      </c>
      <c r="B489" s="7">
        <v>80111600</v>
      </c>
      <c r="C489" s="40" t="s">
        <v>1083</v>
      </c>
      <c r="D489" s="7" t="s">
        <v>83</v>
      </c>
      <c r="E489" s="7" t="s">
        <v>12</v>
      </c>
      <c r="F489" s="7" t="s">
        <v>4</v>
      </c>
      <c r="G489" s="7" t="s">
        <v>84</v>
      </c>
      <c r="H489" s="7" t="s">
        <v>84</v>
      </c>
      <c r="I489" s="7">
        <v>9</v>
      </c>
      <c r="J489" s="7" t="s">
        <v>85</v>
      </c>
      <c r="K489" s="7" t="s">
        <v>3</v>
      </c>
      <c r="L489" s="7" t="s">
        <v>978</v>
      </c>
      <c r="M489" s="41">
        <v>92000000</v>
      </c>
      <c r="N489" s="12"/>
      <c r="O489" s="12"/>
      <c r="P489" s="12"/>
      <c r="Q489" s="12"/>
      <c r="R489" s="12"/>
      <c r="S489" s="12"/>
      <c r="T489" s="12"/>
      <c r="U489" s="7" t="s">
        <v>1084</v>
      </c>
      <c r="V489" s="7"/>
      <c r="W489" s="7" t="str">
        <f t="shared" si="14"/>
        <v/>
      </c>
      <c r="X489" s="7"/>
      <c r="Y489" s="7"/>
      <c r="Z489" s="7"/>
      <c r="AA489" s="7"/>
      <c r="AB489" s="7"/>
      <c r="AC489" s="7"/>
      <c r="AD489" s="7"/>
      <c r="AE489" s="7"/>
      <c r="AF489" s="7"/>
      <c r="AG489" s="7"/>
      <c r="AH489" s="13">
        <f t="shared" si="15"/>
        <v>0</v>
      </c>
      <c r="AI489" s="7"/>
      <c r="AJ489" s="7"/>
      <c r="AK489" s="7">
        <v>1</v>
      </c>
      <c r="AL489" s="7"/>
      <c r="AM489" s="7"/>
      <c r="AN489" s="7"/>
      <c r="AO489" s="7"/>
      <c r="AP489" s="7"/>
      <c r="AQ489" s="7"/>
      <c r="AR489" s="7"/>
      <c r="AS489" s="7"/>
      <c r="AT489" s="7"/>
      <c r="AU489" s="7"/>
      <c r="AV489" s="7"/>
      <c r="AW489" s="7"/>
      <c r="AX489" s="7"/>
      <c r="AY489" s="7"/>
      <c r="AZ489" s="7"/>
    </row>
    <row r="490" spans="1:52" ht="85" customHeight="1" x14ac:dyDescent="0.35">
      <c r="A490" s="9">
        <v>489</v>
      </c>
      <c r="B490" s="7">
        <v>80111600</v>
      </c>
      <c r="C490" s="40" t="s">
        <v>1085</v>
      </c>
      <c r="D490" s="7" t="s">
        <v>83</v>
      </c>
      <c r="E490" s="7" t="s">
        <v>5</v>
      </c>
      <c r="F490" s="7" t="s">
        <v>4</v>
      </c>
      <c r="G490" s="7" t="s">
        <v>84</v>
      </c>
      <c r="H490" s="7" t="s">
        <v>84</v>
      </c>
      <c r="I490" s="7">
        <v>9</v>
      </c>
      <c r="J490" s="7" t="s">
        <v>85</v>
      </c>
      <c r="K490" s="7" t="s">
        <v>3</v>
      </c>
      <c r="L490" s="7" t="s">
        <v>86</v>
      </c>
      <c r="M490" s="41">
        <v>113000000</v>
      </c>
      <c r="N490" s="12"/>
      <c r="O490" s="12"/>
      <c r="P490" s="12"/>
      <c r="Q490" s="12"/>
      <c r="R490" s="12"/>
      <c r="S490" s="12"/>
      <c r="T490" s="12"/>
      <c r="U490" s="7" t="s">
        <v>1086</v>
      </c>
      <c r="V490" s="7"/>
      <c r="W490" s="7" t="str">
        <f t="shared" si="14"/>
        <v/>
      </c>
      <c r="X490" s="7"/>
      <c r="Y490" s="7"/>
      <c r="Z490" s="7"/>
      <c r="AA490" s="7"/>
      <c r="AB490" s="7"/>
      <c r="AC490" s="7"/>
      <c r="AD490" s="7"/>
      <c r="AE490" s="7"/>
      <c r="AF490" s="7"/>
      <c r="AG490" s="7"/>
      <c r="AH490" s="13">
        <f t="shared" si="15"/>
        <v>0</v>
      </c>
      <c r="AI490" s="7"/>
      <c r="AJ490" s="7"/>
      <c r="AK490" s="7">
        <v>1</v>
      </c>
      <c r="AL490" s="7"/>
      <c r="AM490" s="7"/>
      <c r="AN490" s="7"/>
      <c r="AO490" s="7"/>
      <c r="AP490" s="7"/>
      <c r="AQ490" s="7"/>
      <c r="AR490" s="7"/>
      <c r="AS490" s="7"/>
      <c r="AT490" s="7"/>
      <c r="AU490" s="7"/>
      <c r="AV490" s="7"/>
      <c r="AW490" s="7"/>
      <c r="AX490" s="7"/>
      <c r="AY490" s="7"/>
      <c r="AZ490" s="7"/>
    </row>
    <row r="491" spans="1:52" ht="85" customHeight="1" x14ac:dyDescent="0.35">
      <c r="A491" s="9">
        <v>490</v>
      </c>
      <c r="B491" s="7">
        <v>80111600</v>
      </c>
      <c r="C491" s="40" t="s">
        <v>1087</v>
      </c>
      <c r="D491" s="7" t="s">
        <v>83</v>
      </c>
      <c r="E491" s="7" t="s">
        <v>974</v>
      </c>
      <c r="F491" s="7" t="s">
        <v>4</v>
      </c>
      <c r="G491" s="7" t="s">
        <v>84</v>
      </c>
      <c r="H491" s="7" t="s">
        <v>84</v>
      </c>
      <c r="I491" s="7">
        <v>7</v>
      </c>
      <c r="J491" s="7" t="s">
        <v>85</v>
      </c>
      <c r="K491" s="7" t="s">
        <v>3</v>
      </c>
      <c r="L491" s="7" t="s">
        <v>978</v>
      </c>
      <c r="M491" s="41">
        <v>80500000</v>
      </c>
      <c r="N491" s="12"/>
      <c r="O491" s="12"/>
      <c r="P491" s="12"/>
      <c r="Q491" s="12"/>
      <c r="R491" s="12"/>
      <c r="S491" s="12"/>
      <c r="T491" s="12"/>
      <c r="U491" s="7" t="s">
        <v>1088</v>
      </c>
      <c r="V491" s="7"/>
      <c r="W491" s="7" t="str">
        <f t="shared" si="14"/>
        <v/>
      </c>
      <c r="X491" s="7"/>
      <c r="Y491" s="7"/>
      <c r="Z491" s="7"/>
      <c r="AA491" s="7"/>
      <c r="AB491" s="7"/>
      <c r="AC491" s="7"/>
      <c r="AD491" s="7"/>
      <c r="AE491" s="7"/>
      <c r="AF491" s="7"/>
      <c r="AG491" s="7"/>
      <c r="AH491" s="13">
        <f t="shared" si="15"/>
        <v>0</v>
      </c>
      <c r="AI491" s="7"/>
      <c r="AJ491" s="7"/>
      <c r="AK491" s="7">
        <v>1</v>
      </c>
      <c r="AL491" s="7"/>
      <c r="AM491" s="7"/>
      <c r="AN491" s="7"/>
      <c r="AO491" s="7"/>
      <c r="AP491" s="7"/>
      <c r="AQ491" s="7"/>
      <c r="AR491" s="7"/>
      <c r="AS491" s="7"/>
      <c r="AT491" s="7"/>
      <c r="AU491" s="7"/>
      <c r="AV491" s="7"/>
      <c r="AW491" s="7"/>
      <c r="AX491" s="7"/>
      <c r="AY491" s="7"/>
      <c r="AZ491" s="7"/>
    </row>
    <row r="492" spans="1:52" ht="85" customHeight="1" x14ac:dyDescent="0.35">
      <c r="A492" s="9">
        <v>491</v>
      </c>
      <c r="B492" s="7">
        <v>80111600</v>
      </c>
      <c r="C492" s="40" t="s">
        <v>1089</v>
      </c>
      <c r="D492" s="7" t="s">
        <v>83</v>
      </c>
      <c r="E492" s="7" t="s">
        <v>13</v>
      </c>
      <c r="F492" s="7" t="s">
        <v>4</v>
      </c>
      <c r="G492" s="7" t="s">
        <v>84</v>
      </c>
      <c r="H492" s="7" t="s">
        <v>84</v>
      </c>
      <c r="I492" s="7">
        <v>11</v>
      </c>
      <c r="J492" s="7" t="s">
        <v>85</v>
      </c>
      <c r="K492" s="7" t="s">
        <v>3</v>
      </c>
      <c r="L492" s="7" t="s">
        <v>1090</v>
      </c>
      <c r="M492" s="41">
        <v>127000000</v>
      </c>
      <c r="N492" s="12"/>
      <c r="O492" s="12"/>
      <c r="P492" s="12"/>
      <c r="Q492" s="12"/>
      <c r="R492" s="12"/>
      <c r="S492" s="12"/>
      <c r="T492" s="12"/>
      <c r="U492" s="7" t="s">
        <v>1091</v>
      </c>
      <c r="V492" s="7"/>
      <c r="W492" s="7" t="str">
        <f t="shared" si="14"/>
        <v/>
      </c>
      <c r="X492" s="7"/>
      <c r="Y492" s="7"/>
      <c r="Z492" s="7"/>
      <c r="AA492" s="7"/>
      <c r="AB492" s="7"/>
      <c r="AC492" s="7"/>
      <c r="AD492" s="7"/>
      <c r="AE492" s="7"/>
      <c r="AF492" s="7"/>
      <c r="AG492" s="7"/>
      <c r="AH492" s="13">
        <f t="shared" si="15"/>
        <v>0</v>
      </c>
      <c r="AI492" s="7"/>
      <c r="AJ492" s="7"/>
      <c r="AK492" s="7">
        <v>1</v>
      </c>
      <c r="AL492" s="7"/>
      <c r="AM492" s="7"/>
      <c r="AN492" s="7"/>
      <c r="AO492" s="7"/>
      <c r="AP492" s="7"/>
      <c r="AQ492" s="7"/>
      <c r="AR492" s="7"/>
      <c r="AS492" s="7"/>
      <c r="AT492" s="7"/>
      <c r="AU492" s="7"/>
      <c r="AV492" s="7"/>
      <c r="AW492" s="7"/>
      <c r="AX492" s="7"/>
      <c r="AY492" s="7"/>
      <c r="AZ492" s="7"/>
    </row>
    <row r="493" spans="1:52" ht="85" customHeight="1" x14ac:dyDescent="0.35">
      <c r="A493" s="9">
        <v>492</v>
      </c>
      <c r="B493" s="7">
        <v>80111600</v>
      </c>
      <c r="C493" s="40" t="s">
        <v>1092</v>
      </c>
      <c r="D493" s="7" t="s">
        <v>83</v>
      </c>
      <c r="E493" s="7" t="s">
        <v>6</v>
      </c>
      <c r="F493" s="7" t="s">
        <v>4</v>
      </c>
      <c r="G493" s="7" t="s">
        <v>84</v>
      </c>
      <c r="H493" s="7" t="s">
        <v>84</v>
      </c>
      <c r="I493" s="7">
        <v>9</v>
      </c>
      <c r="J493" s="7" t="s">
        <v>85</v>
      </c>
      <c r="K493" s="7" t="s">
        <v>3</v>
      </c>
      <c r="L493" s="7" t="s">
        <v>1093</v>
      </c>
      <c r="M493" s="41">
        <v>73500000</v>
      </c>
      <c r="N493" s="12"/>
      <c r="O493" s="12"/>
      <c r="P493" s="12"/>
      <c r="Q493" s="12"/>
      <c r="R493" s="12"/>
      <c r="S493" s="12"/>
      <c r="T493" s="12"/>
      <c r="U493" s="17" t="s">
        <v>1094</v>
      </c>
      <c r="V493" s="7"/>
      <c r="W493" s="7" t="str">
        <f t="shared" si="14"/>
        <v/>
      </c>
      <c r="X493" s="7"/>
      <c r="Y493" s="7"/>
      <c r="Z493" s="7"/>
      <c r="AA493" s="7"/>
      <c r="AB493" s="7"/>
      <c r="AC493" s="7"/>
      <c r="AD493" s="7"/>
      <c r="AE493" s="7"/>
      <c r="AF493" s="7"/>
      <c r="AG493" s="7"/>
      <c r="AH493" s="13">
        <f t="shared" si="15"/>
        <v>0</v>
      </c>
      <c r="AI493" s="7"/>
      <c r="AJ493" s="7"/>
      <c r="AK493" s="7">
        <v>1</v>
      </c>
      <c r="AL493" s="7"/>
      <c r="AM493" s="7"/>
      <c r="AN493" s="7"/>
      <c r="AO493" s="7"/>
      <c r="AP493" s="7"/>
      <c r="AQ493" s="7"/>
      <c r="AR493" s="7"/>
      <c r="AS493" s="7"/>
      <c r="AT493" s="7"/>
      <c r="AU493" s="7"/>
      <c r="AV493" s="7"/>
      <c r="AW493" s="7"/>
      <c r="AX493" s="7"/>
      <c r="AY493" s="7"/>
      <c r="AZ493" s="7"/>
    </row>
    <row r="494" spans="1:52" ht="85" customHeight="1" x14ac:dyDescent="0.35">
      <c r="A494" s="9">
        <v>493</v>
      </c>
      <c r="B494" s="7">
        <v>80111600</v>
      </c>
      <c r="C494" s="40" t="s">
        <v>1095</v>
      </c>
      <c r="D494" s="7" t="s">
        <v>83</v>
      </c>
      <c r="E494" s="7" t="s">
        <v>13</v>
      </c>
      <c r="F494" s="7" t="s">
        <v>4</v>
      </c>
      <c r="G494" s="7" t="s">
        <v>84</v>
      </c>
      <c r="H494" s="7" t="s">
        <v>84</v>
      </c>
      <c r="I494" s="7">
        <v>9</v>
      </c>
      <c r="J494" s="7" t="s">
        <v>85</v>
      </c>
      <c r="K494" s="7" t="s">
        <v>3</v>
      </c>
      <c r="L494" s="7" t="s">
        <v>1096</v>
      </c>
      <c r="M494" s="41">
        <v>94500000</v>
      </c>
      <c r="N494" s="12"/>
      <c r="O494" s="12"/>
      <c r="P494" s="12"/>
      <c r="Q494" s="12"/>
      <c r="R494" s="12"/>
      <c r="S494" s="12"/>
      <c r="T494" s="12"/>
      <c r="U494" s="7" t="s">
        <v>1097</v>
      </c>
      <c r="V494" s="7"/>
      <c r="W494" s="7" t="str">
        <f t="shared" si="14"/>
        <v/>
      </c>
      <c r="X494" s="7"/>
      <c r="Y494" s="7"/>
      <c r="Z494" s="7"/>
      <c r="AA494" s="7"/>
      <c r="AB494" s="7"/>
      <c r="AC494" s="7"/>
      <c r="AD494" s="7"/>
      <c r="AE494" s="7"/>
      <c r="AF494" s="7"/>
      <c r="AG494" s="7"/>
      <c r="AH494" s="13">
        <f t="shared" si="15"/>
        <v>0</v>
      </c>
      <c r="AI494" s="7"/>
      <c r="AJ494" s="7"/>
      <c r="AK494" s="7">
        <v>1</v>
      </c>
      <c r="AL494" s="7"/>
      <c r="AM494" s="7"/>
      <c r="AN494" s="7"/>
      <c r="AO494" s="7"/>
      <c r="AP494" s="7"/>
      <c r="AQ494" s="7"/>
      <c r="AR494" s="7"/>
      <c r="AS494" s="7"/>
      <c r="AT494" s="7"/>
      <c r="AU494" s="7"/>
      <c r="AV494" s="7"/>
      <c r="AW494" s="7"/>
      <c r="AX494" s="7"/>
      <c r="AY494" s="7"/>
      <c r="AZ494" s="7"/>
    </row>
    <row r="495" spans="1:52" ht="85" customHeight="1" x14ac:dyDescent="0.35">
      <c r="A495" s="9">
        <v>494</v>
      </c>
      <c r="B495" s="7">
        <v>80111600</v>
      </c>
      <c r="C495" s="40" t="s">
        <v>1098</v>
      </c>
      <c r="D495" s="7" t="s">
        <v>83</v>
      </c>
      <c r="E495" s="7" t="s">
        <v>6</v>
      </c>
      <c r="F495" s="7" t="s">
        <v>4</v>
      </c>
      <c r="G495" s="7" t="s">
        <v>84</v>
      </c>
      <c r="H495" s="7" t="s">
        <v>84</v>
      </c>
      <c r="I495" s="7">
        <v>11</v>
      </c>
      <c r="J495" s="7" t="s">
        <v>85</v>
      </c>
      <c r="K495" s="7" t="s">
        <v>3</v>
      </c>
      <c r="L495" s="7" t="s">
        <v>1093</v>
      </c>
      <c r="M495" s="41">
        <v>57500000</v>
      </c>
      <c r="N495" s="12"/>
      <c r="O495" s="12"/>
      <c r="P495" s="12"/>
      <c r="Q495" s="12"/>
      <c r="R495" s="12"/>
      <c r="S495" s="12"/>
      <c r="T495" s="12"/>
      <c r="U495" s="7" t="s">
        <v>1099</v>
      </c>
      <c r="V495" s="7"/>
      <c r="W495" s="7" t="str">
        <f t="shared" si="14"/>
        <v/>
      </c>
      <c r="X495" s="7"/>
      <c r="Y495" s="7"/>
      <c r="Z495" s="7"/>
      <c r="AA495" s="7"/>
      <c r="AB495" s="7"/>
      <c r="AC495" s="7"/>
      <c r="AD495" s="7"/>
      <c r="AE495" s="7"/>
      <c r="AF495" s="7"/>
      <c r="AG495" s="7"/>
      <c r="AH495" s="13">
        <f t="shared" si="15"/>
        <v>0</v>
      </c>
      <c r="AI495" s="7"/>
      <c r="AJ495" s="7"/>
      <c r="AK495" s="7">
        <v>1</v>
      </c>
      <c r="AL495" s="7"/>
      <c r="AM495" s="7"/>
      <c r="AN495" s="7"/>
      <c r="AO495" s="7"/>
      <c r="AP495" s="7"/>
      <c r="AQ495" s="7"/>
      <c r="AR495" s="7"/>
      <c r="AS495" s="7"/>
      <c r="AT495" s="7"/>
      <c r="AU495" s="7"/>
      <c r="AV495" s="7"/>
      <c r="AW495" s="7"/>
      <c r="AX495" s="7"/>
      <c r="AY495" s="7"/>
      <c r="AZ495" s="7"/>
    </row>
    <row r="496" spans="1:52" ht="85" customHeight="1" x14ac:dyDescent="0.35">
      <c r="A496" s="9">
        <v>495</v>
      </c>
      <c r="B496" s="7">
        <v>80111600</v>
      </c>
      <c r="C496" s="40" t="s">
        <v>1100</v>
      </c>
      <c r="D496" s="7" t="s">
        <v>83</v>
      </c>
      <c r="E496" s="7" t="s">
        <v>5</v>
      </c>
      <c r="F496" s="7" t="s">
        <v>4</v>
      </c>
      <c r="G496" s="7" t="s">
        <v>84</v>
      </c>
      <c r="H496" s="7" t="s">
        <v>84</v>
      </c>
      <c r="I496" s="7">
        <v>9</v>
      </c>
      <c r="J496" s="7" t="s">
        <v>85</v>
      </c>
      <c r="K496" s="7" t="s">
        <v>3</v>
      </c>
      <c r="L496" s="7" t="s">
        <v>86</v>
      </c>
      <c r="M496" s="41">
        <v>104000000</v>
      </c>
      <c r="N496" s="12"/>
      <c r="O496" s="12"/>
      <c r="P496" s="12"/>
      <c r="Q496" s="12"/>
      <c r="R496" s="12"/>
      <c r="S496" s="12"/>
      <c r="T496" s="12"/>
      <c r="U496" s="7" t="s">
        <v>1101</v>
      </c>
      <c r="V496" s="7"/>
      <c r="W496" s="7" t="str">
        <f t="shared" si="14"/>
        <v/>
      </c>
      <c r="X496" s="7"/>
      <c r="Y496" s="7"/>
      <c r="Z496" s="7"/>
      <c r="AA496" s="7"/>
      <c r="AB496" s="7"/>
      <c r="AC496" s="7"/>
      <c r="AD496" s="7"/>
      <c r="AE496" s="7"/>
      <c r="AF496" s="7"/>
      <c r="AG496" s="7"/>
      <c r="AH496" s="13">
        <f t="shared" si="15"/>
        <v>0</v>
      </c>
      <c r="AI496" s="7"/>
      <c r="AJ496" s="7"/>
      <c r="AK496" s="7">
        <v>1</v>
      </c>
      <c r="AL496" s="7"/>
      <c r="AM496" s="7"/>
      <c r="AN496" s="7"/>
      <c r="AO496" s="7"/>
      <c r="AP496" s="7"/>
      <c r="AQ496" s="7"/>
      <c r="AR496" s="7"/>
      <c r="AS496" s="7"/>
      <c r="AT496" s="7"/>
      <c r="AU496" s="7"/>
      <c r="AV496" s="7"/>
      <c r="AW496" s="7"/>
      <c r="AX496" s="7"/>
      <c r="AY496" s="7"/>
      <c r="AZ496" s="7"/>
    </row>
    <row r="497" spans="1:52" ht="85" customHeight="1" x14ac:dyDescent="0.35">
      <c r="A497" s="9">
        <v>496</v>
      </c>
      <c r="B497" s="7">
        <v>80111600</v>
      </c>
      <c r="C497" s="40" t="s">
        <v>1102</v>
      </c>
      <c r="D497" s="7" t="s">
        <v>83</v>
      </c>
      <c r="E497" s="7" t="s">
        <v>13</v>
      </c>
      <c r="F497" s="7" t="s">
        <v>4</v>
      </c>
      <c r="G497" s="7" t="s">
        <v>84</v>
      </c>
      <c r="H497" s="7" t="s">
        <v>84</v>
      </c>
      <c r="I497" s="7">
        <v>9</v>
      </c>
      <c r="J497" s="7" t="s">
        <v>85</v>
      </c>
      <c r="K497" s="7" t="s">
        <v>3</v>
      </c>
      <c r="L497" s="7" t="s">
        <v>1093</v>
      </c>
      <c r="M497" s="41">
        <v>61000000</v>
      </c>
      <c r="N497" s="12"/>
      <c r="O497" s="12"/>
      <c r="P497" s="12"/>
      <c r="Q497" s="12"/>
      <c r="R497" s="12"/>
      <c r="S497" s="12"/>
      <c r="T497" s="12"/>
      <c r="U497" s="7" t="s">
        <v>1103</v>
      </c>
      <c r="V497" s="7"/>
      <c r="W497" s="7" t="str">
        <f t="shared" si="14"/>
        <v/>
      </c>
      <c r="X497" s="7"/>
      <c r="Y497" s="7"/>
      <c r="Z497" s="7"/>
      <c r="AA497" s="7"/>
      <c r="AB497" s="7"/>
      <c r="AC497" s="7"/>
      <c r="AD497" s="7"/>
      <c r="AE497" s="7"/>
      <c r="AF497" s="7"/>
      <c r="AG497" s="7"/>
      <c r="AH497" s="13">
        <f t="shared" si="15"/>
        <v>0</v>
      </c>
      <c r="AI497" s="7"/>
      <c r="AJ497" s="7"/>
      <c r="AK497" s="7">
        <v>1</v>
      </c>
      <c r="AL497" s="7"/>
      <c r="AM497" s="7"/>
      <c r="AN497" s="7"/>
      <c r="AO497" s="7"/>
      <c r="AP497" s="7"/>
      <c r="AQ497" s="7"/>
      <c r="AR497" s="7"/>
      <c r="AS497" s="7"/>
      <c r="AT497" s="7"/>
      <c r="AU497" s="7"/>
      <c r="AV497" s="7"/>
      <c r="AW497" s="7"/>
      <c r="AX497" s="7"/>
      <c r="AY497" s="7"/>
      <c r="AZ497" s="7"/>
    </row>
    <row r="498" spans="1:52" ht="85" customHeight="1" x14ac:dyDescent="0.35">
      <c r="A498" s="9">
        <v>497</v>
      </c>
      <c r="B498" s="7">
        <v>80111600</v>
      </c>
      <c r="C498" s="40" t="s">
        <v>1104</v>
      </c>
      <c r="D498" s="7" t="s">
        <v>83</v>
      </c>
      <c r="E498" s="7" t="s">
        <v>5</v>
      </c>
      <c r="F498" s="7" t="s">
        <v>4</v>
      </c>
      <c r="G498" s="7" t="s">
        <v>84</v>
      </c>
      <c r="H498" s="7" t="s">
        <v>84</v>
      </c>
      <c r="I498" s="7">
        <v>11</v>
      </c>
      <c r="J498" s="7" t="s">
        <v>85</v>
      </c>
      <c r="K498" s="7" t="s">
        <v>3</v>
      </c>
      <c r="L498" s="7" t="s">
        <v>1040</v>
      </c>
      <c r="M498" s="41">
        <v>36000000</v>
      </c>
      <c r="N498" s="12"/>
      <c r="O498" s="12"/>
      <c r="P498" s="12"/>
      <c r="Q498" s="12"/>
      <c r="R498" s="12"/>
      <c r="S498" s="12"/>
      <c r="T498" s="12"/>
      <c r="U498" s="7" t="s">
        <v>1105</v>
      </c>
      <c r="V498" s="7"/>
      <c r="W498" s="7" t="str">
        <f t="shared" si="14"/>
        <v/>
      </c>
      <c r="X498" s="7"/>
      <c r="Y498" s="7"/>
      <c r="Z498" s="7"/>
      <c r="AA498" s="7"/>
      <c r="AB498" s="7"/>
      <c r="AC498" s="7"/>
      <c r="AD498" s="7"/>
      <c r="AE498" s="7"/>
      <c r="AF498" s="7"/>
      <c r="AG498" s="7"/>
      <c r="AH498" s="13">
        <f t="shared" si="15"/>
        <v>0</v>
      </c>
      <c r="AI498" s="7"/>
      <c r="AJ498" s="7"/>
      <c r="AK498" s="7">
        <v>1</v>
      </c>
      <c r="AL498" s="7"/>
      <c r="AM498" s="7"/>
      <c r="AN498" s="7"/>
      <c r="AO498" s="7"/>
      <c r="AP498" s="7"/>
      <c r="AQ498" s="7"/>
      <c r="AR498" s="7"/>
      <c r="AS498" s="7"/>
      <c r="AT498" s="7"/>
      <c r="AU498" s="7"/>
      <c r="AV498" s="7"/>
      <c r="AW498" s="7"/>
      <c r="AX498" s="7"/>
      <c r="AY498" s="7"/>
      <c r="AZ498" s="7"/>
    </row>
    <row r="499" spans="1:52" ht="85" customHeight="1" x14ac:dyDescent="0.35">
      <c r="A499" s="9">
        <v>498</v>
      </c>
      <c r="B499" s="7">
        <v>80111600</v>
      </c>
      <c r="C499" s="40" t="s">
        <v>1106</v>
      </c>
      <c r="D499" s="7" t="s">
        <v>83</v>
      </c>
      <c r="E499" s="7" t="s">
        <v>6</v>
      </c>
      <c r="F499" s="7" t="s">
        <v>4</v>
      </c>
      <c r="G499" s="7" t="s">
        <v>84</v>
      </c>
      <c r="H499" s="7" t="s">
        <v>84</v>
      </c>
      <c r="I499" s="7">
        <v>11</v>
      </c>
      <c r="J499" s="7" t="s">
        <v>85</v>
      </c>
      <c r="K499" s="7" t="s">
        <v>3</v>
      </c>
      <c r="L499" s="7" t="s">
        <v>1040</v>
      </c>
      <c r="M499" s="41">
        <v>118000000</v>
      </c>
      <c r="N499" s="12"/>
      <c r="O499" s="12"/>
      <c r="P499" s="12"/>
      <c r="Q499" s="12"/>
      <c r="R499" s="12"/>
      <c r="S499" s="12"/>
      <c r="T499" s="12"/>
      <c r="U499" s="7" t="s">
        <v>1107</v>
      </c>
      <c r="V499" s="7"/>
      <c r="W499" s="7" t="str">
        <f t="shared" si="14"/>
        <v/>
      </c>
      <c r="X499" s="7"/>
      <c r="Y499" s="7"/>
      <c r="Z499" s="7"/>
      <c r="AA499" s="7"/>
      <c r="AB499" s="7"/>
      <c r="AC499" s="7"/>
      <c r="AD499" s="7"/>
      <c r="AE499" s="7"/>
      <c r="AF499" s="7"/>
      <c r="AG499" s="7"/>
      <c r="AH499" s="13">
        <f t="shared" si="15"/>
        <v>0</v>
      </c>
      <c r="AI499" s="7"/>
      <c r="AJ499" s="7"/>
      <c r="AK499" s="7">
        <v>1</v>
      </c>
      <c r="AL499" s="7"/>
      <c r="AM499" s="7"/>
      <c r="AN499" s="7"/>
      <c r="AO499" s="7"/>
      <c r="AP499" s="7"/>
      <c r="AQ499" s="7"/>
      <c r="AR499" s="7"/>
      <c r="AS499" s="7"/>
      <c r="AT499" s="7"/>
      <c r="AU499" s="7"/>
      <c r="AV499" s="7"/>
      <c r="AW499" s="7"/>
      <c r="AX499" s="7"/>
      <c r="AY499" s="7"/>
      <c r="AZ499" s="7"/>
    </row>
    <row r="500" spans="1:52" ht="85" customHeight="1" x14ac:dyDescent="0.35">
      <c r="A500" s="9">
        <v>499</v>
      </c>
      <c r="B500" s="7">
        <v>80111600</v>
      </c>
      <c r="C500" s="40" t="s">
        <v>1108</v>
      </c>
      <c r="D500" s="7" t="s">
        <v>83</v>
      </c>
      <c r="E500" s="7" t="s">
        <v>5</v>
      </c>
      <c r="F500" s="7" t="s">
        <v>4</v>
      </c>
      <c r="G500" s="7" t="s">
        <v>84</v>
      </c>
      <c r="H500" s="7" t="s">
        <v>84</v>
      </c>
      <c r="I500" s="7">
        <v>9</v>
      </c>
      <c r="J500" s="7" t="s">
        <v>85</v>
      </c>
      <c r="K500" s="7" t="s">
        <v>3</v>
      </c>
      <c r="L500" s="7" t="s">
        <v>978</v>
      </c>
      <c r="M500" s="41">
        <v>104000000</v>
      </c>
      <c r="N500" s="12"/>
      <c r="O500" s="12"/>
      <c r="P500" s="12"/>
      <c r="Q500" s="12"/>
      <c r="R500" s="12"/>
      <c r="S500" s="12"/>
      <c r="T500" s="12"/>
      <c r="U500" s="7" t="s">
        <v>1109</v>
      </c>
      <c r="V500" s="7"/>
      <c r="W500" s="7" t="str">
        <f t="shared" si="14"/>
        <v/>
      </c>
      <c r="X500" s="7"/>
      <c r="Y500" s="7"/>
      <c r="Z500" s="7"/>
      <c r="AA500" s="7"/>
      <c r="AB500" s="7"/>
      <c r="AC500" s="7"/>
      <c r="AD500" s="7"/>
      <c r="AE500" s="7"/>
      <c r="AF500" s="7"/>
      <c r="AG500" s="7"/>
      <c r="AH500" s="13">
        <f t="shared" si="15"/>
        <v>0</v>
      </c>
      <c r="AI500" s="7"/>
      <c r="AJ500" s="7"/>
      <c r="AK500" s="7">
        <v>1</v>
      </c>
      <c r="AL500" s="7"/>
      <c r="AM500" s="7"/>
      <c r="AN500" s="7"/>
      <c r="AO500" s="7"/>
      <c r="AP500" s="7"/>
      <c r="AQ500" s="7"/>
      <c r="AR500" s="7"/>
      <c r="AS500" s="7"/>
      <c r="AT500" s="7"/>
      <c r="AU500" s="7"/>
      <c r="AV500" s="7"/>
      <c r="AW500" s="7"/>
      <c r="AX500" s="7"/>
      <c r="AY500" s="7"/>
      <c r="AZ500" s="7"/>
    </row>
    <row r="501" spans="1:52" ht="85" customHeight="1" x14ac:dyDescent="0.35">
      <c r="A501" s="9">
        <v>500</v>
      </c>
      <c r="B501" s="7">
        <v>80111600</v>
      </c>
      <c r="C501" s="40" t="s">
        <v>1110</v>
      </c>
      <c r="D501" s="7" t="s">
        <v>83</v>
      </c>
      <c r="E501" s="7" t="s">
        <v>974</v>
      </c>
      <c r="F501" s="7" t="s">
        <v>4</v>
      </c>
      <c r="G501" s="7" t="s">
        <v>84</v>
      </c>
      <c r="H501" s="7" t="s">
        <v>84</v>
      </c>
      <c r="I501" s="7">
        <v>11</v>
      </c>
      <c r="J501" s="7" t="s">
        <v>85</v>
      </c>
      <c r="K501" s="7" t="s">
        <v>3</v>
      </c>
      <c r="L501" s="7" t="s">
        <v>1093</v>
      </c>
      <c r="M501" s="41">
        <v>115500000</v>
      </c>
      <c r="N501" s="12"/>
      <c r="O501" s="12"/>
      <c r="P501" s="12"/>
      <c r="Q501" s="12"/>
      <c r="R501" s="12"/>
      <c r="S501" s="12"/>
      <c r="T501" s="12"/>
      <c r="U501" s="7" t="s">
        <v>1111</v>
      </c>
      <c r="V501" s="7"/>
      <c r="W501" s="7" t="str">
        <f t="shared" si="14"/>
        <v/>
      </c>
      <c r="X501" s="7"/>
      <c r="Y501" s="7"/>
      <c r="Z501" s="7"/>
      <c r="AA501" s="7"/>
      <c r="AB501" s="7"/>
      <c r="AC501" s="7"/>
      <c r="AD501" s="7"/>
      <c r="AE501" s="7"/>
      <c r="AF501" s="7"/>
      <c r="AG501" s="7"/>
      <c r="AH501" s="13">
        <f t="shared" si="15"/>
        <v>0</v>
      </c>
      <c r="AI501" s="7"/>
      <c r="AJ501" s="7"/>
      <c r="AK501" s="7">
        <v>1</v>
      </c>
      <c r="AL501" s="7"/>
      <c r="AM501" s="7"/>
      <c r="AN501" s="7"/>
      <c r="AO501" s="7"/>
      <c r="AP501" s="7"/>
      <c r="AQ501" s="7"/>
      <c r="AR501" s="7"/>
      <c r="AS501" s="7"/>
      <c r="AT501" s="7"/>
      <c r="AU501" s="7"/>
      <c r="AV501" s="7"/>
      <c r="AW501" s="7"/>
      <c r="AX501" s="7"/>
      <c r="AY501" s="7"/>
      <c r="AZ501" s="7"/>
    </row>
    <row r="502" spans="1:52" ht="85" customHeight="1" x14ac:dyDescent="0.35">
      <c r="A502" s="9">
        <v>501</v>
      </c>
      <c r="B502" s="7">
        <v>80111600</v>
      </c>
      <c r="C502" s="40" t="s">
        <v>1112</v>
      </c>
      <c r="D502" s="7" t="s">
        <v>83</v>
      </c>
      <c r="E502" s="7" t="s">
        <v>5</v>
      </c>
      <c r="F502" s="7" t="s">
        <v>4</v>
      </c>
      <c r="G502" s="7" t="s">
        <v>84</v>
      </c>
      <c r="H502" s="7" t="s">
        <v>84</v>
      </c>
      <c r="I502" s="7">
        <v>11</v>
      </c>
      <c r="J502" s="7" t="s">
        <v>85</v>
      </c>
      <c r="K502" s="7" t="s">
        <v>3</v>
      </c>
      <c r="L502" s="7" t="s">
        <v>610</v>
      </c>
      <c r="M502" s="41">
        <v>115500000</v>
      </c>
      <c r="N502" s="12"/>
      <c r="O502" s="12"/>
      <c r="P502" s="12"/>
      <c r="Q502" s="12"/>
      <c r="R502" s="12"/>
      <c r="S502" s="12"/>
      <c r="T502" s="12"/>
      <c r="U502" s="7" t="s">
        <v>1113</v>
      </c>
      <c r="V502" s="7"/>
      <c r="W502" s="7" t="str">
        <f t="shared" si="14"/>
        <v/>
      </c>
      <c r="X502" s="7"/>
      <c r="Y502" s="7"/>
      <c r="Z502" s="7"/>
      <c r="AA502" s="7"/>
      <c r="AB502" s="7"/>
      <c r="AC502" s="7"/>
      <c r="AD502" s="7"/>
      <c r="AE502" s="7"/>
      <c r="AF502" s="7"/>
      <c r="AG502" s="7"/>
      <c r="AH502" s="13">
        <f t="shared" si="15"/>
        <v>0</v>
      </c>
      <c r="AI502" s="7"/>
      <c r="AJ502" s="7"/>
      <c r="AK502" s="7">
        <v>1</v>
      </c>
      <c r="AL502" s="7"/>
      <c r="AM502" s="7"/>
      <c r="AN502" s="7"/>
      <c r="AO502" s="7"/>
      <c r="AP502" s="7"/>
      <c r="AQ502" s="7"/>
      <c r="AR502" s="7"/>
      <c r="AS502" s="7"/>
      <c r="AT502" s="7"/>
      <c r="AU502" s="7"/>
      <c r="AV502" s="7"/>
      <c r="AW502" s="7"/>
      <c r="AX502" s="7"/>
      <c r="AY502" s="7"/>
      <c r="AZ502" s="7"/>
    </row>
    <row r="503" spans="1:52" ht="85" customHeight="1" x14ac:dyDescent="0.35">
      <c r="A503" s="9">
        <v>502</v>
      </c>
      <c r="B503" s="7">
        <v>80111600</v>
      </c>
      <c r="C503" s="40" t="s">
        <v>1114</v>
      </c>
      <c r="D503" s="7" t="s">
        <v>83</v>
      </c>
      <c r="E503" s="7" t="s">
        <v>5</v>
      </c>
      <c r="F503" s="7" t="s">
        <v>4</v>
      </c>
      <c r="G503" s="7" t="s">
        <v>84</v>
      </c>
      <c r="H503" s="7" t="s">
        <v>84</v>
      </c>
      <c r="I503" s="7">
        <v>9</v>
      </c>
      <c r="J503" s="7" t="s">
        <v>85</v>
      </c>
      <c r="K503" s="7" t="s">
        <v>3</v>
      </c>
      <c r="L503" s="7" t="s">
        <v>1115</v>
      </c>
      <c r="M503" s="41">
        <v>45000000</v>
      </c>
      <c r="N503" s="12"/>
      <c r="O503" s="12"/>
      <c r="P503" s="12"/>
      <c r="Q503" s="12"/>
      <c r="R503" s="12"/>
      <c r="S503" s="12"/>
      <c r="T503" s="12"/>
      <c r="U503" s="7" t="s">
        <v>1116</v>
      </c>
      <c r="V503" s="7"/>
      <c r="W503" s="7" t="str">
        <f t="shared" si="14"/>
        <v/>
      </c>
      <c r="X503" s="7"/>
      <c r="Y503" s="7"/>
      <c r="Z503" s="7"/>
      <c r="AA503" s="7"/>
      <c r="AB503" s="7"/>
      <c r="AC503" s="7"/>
      <c r="AD503" s="7"/>
      <c r="AE503" s="7"/>
      <c r="AF503" s="7"/>
      <c r="AG503" s="7"/>
      <c r="AH503" s="13">
        <f t="shared" si="15"/>
        <v>0</v>
      </c>
      <c r="AI503" s="7"/>
      <c r="AJ503" s="7"/>
      <c r="AK503" s="7">
        <v>1</v>
      </c>
      <c r="AL503" s="7"/>
      <c r="AM503" s="7"/>
      <c r="AN503" s="7"/>
      <c r="AO503" s="7"/>
      <c r="AP503" s="7"/>
      <c r="AQ503" s="7"/>
      <c r="AR503" s="7"/>
      <c r="AS503" s="7"/>
      <c r="AT503" s="7"/>
      <c r="AU503" s="7"/>
      <c r="AV503" s="7"/>
      <c r="AW503" s="7"/>
      <c r="AX503" s="7"/>
      <c r="AY503" s="7"/>
      <c r="AZ503" s="7"/>
    </row>
    <row r="504" spans="1:52" ht="85" customHeight="1" x14ac:dyDescent="0.35">
      <c r="A504" s="9">
        <v>503</v>
      </c>
      <c r="B504" s="7">
        <v>80111600</v>
      </c>
      <c r="C504" s="40" t="s">
        <v>1117</v>
      </c>
      <c r="D504" s="7" t="s">
        <v>83</v>
      </c>
      <c r="E504" s="7" t="s">
        <v>5</v>
      </c>
      <c r="F504" s="7" t="s">
        <v>4</v>
      </c>
      <c r="G504" s="7" t="s">
        <v>84</v>
      </c>
      <c r="H504" s="7" t="s">
        <v>84</v>
      </c>
      <c r="I504" s="7">
        <v>9</v>
      </c>
      <c r="J504" s="7" t="s">
        <v>85</v>
      </c>
      <c r="K504" s="7" t="s">
        <v>3</v>
      </c>
      <c r="L504" s="7" t="s">
        <v>975</v>
      </c>
      <c r="M504" s="41">
        <v>113000000</v>
      </c>
      <c r="N504" s="12"/>
      <c r="O504" s="12"/>
      <c r="P504" s="12"/>
      <c r="Q504" s="12"/>
      <c r="R504" s="12"/>
      <c r="S504" s="12"/>
      <c r="T504" s="12"/>
      <c r="U504" s="7" t="s">
        <v>1118</v>
      </c>
      <c r="V504" s="7"/>
      <c r="W504" s="7" t="str">
        <f t="shared" si="14"/>
        <v/>
      </c>
      <c r="X504" s="7"/>
      <c r="Y504" s="7"/>
      <c r="Z504" s="7"/>
      <c r="AA504" s="7"/>
      <c r="AB504" s="7"/>
      <c r="AC504" s="7"/>
      <c r="AD504" s="7"/>
      <c r="AE504" s="7"/>
      <c r="AF504" s="7"/>
      <c r="AG504" s="7"/>
      <c r="AH504" s="13">
        <f t="shared" si="15"/>
        <v>0</v>
      </c>
      <c r="AI504" s="7"/>
      <c r="AJ504" s="7"/>
      <c r="AK504" s="7">
        <v>1</v>
      </c>
      <c r="AL504" s="7"/>
      <c r="AM504" s="7"/>
      <c r="AN504" s="7"/>
      <c r="AO504" s="7"/>
      <c r="AP504" s="7"/>
      <c r="AQ504" s="7"/>
      <c r="AR504" s="7"/>
      <c r="AS504" s="7"/>
      <c r="AT504" s="7"/>
      <c r="AU504" s="7"/>
      <c r="AV504" s="7"/>
      <c r="AW504" s="7"/>
      <c r="AX504" s="7"/>
      <c r="AY504" s="7"/>
      <c r="AZ504" s="7"/>
    </row>
    <row r="505" spans="1:52" ht="85" customHeight="1" x14ac:dyDescent="0.35">
      <c r="A505" s="9">
        <v>504</v>
      </c>
      <c r="B505" s="7">
        <v>80111600</v>
      </c>
      <c r="C505" s="40" t="s">
        <v>1119</v>
      </c>
      <c r="D505" s="7" t="s">
        <v>83</v>
      </c>
      <c r="E505" s="7" t="s">
        <v>6</v>
      </c>
      <c r="F505" s="7" t="s">
        <v>4</v>
      </c>
      <c r="G505" s="7" t="s">
        <v>84</v>
      </c>
      <c r="H505" s="7" t="s">
        <v>84</v>
      </c>
      <c r="I505" s="7">
        <v>9</v>
      </c>
      <c r="J505" s="7" t="s">
        <v>85</v>
      </c>
      <c r="K505" s="7" t="s">
        <v>3</v>
      </c>
      <c r="L505" s="7" t="s">
        <v>1120</v>
      </c>
      <c r="M505" s="41">
        <v>94500000</v>
      </c>
      <c r="N505" s="12"/>
      <c r="O505" s="12"/>
      <c r="P505" s="12"/>
      <c r="Q505" s="12"/>
      <c r="R505" s="12"/>
      <c r="S505" s="12"/>
      <c r="T505" s="12"/>
      <c r="U505" s="7" t="s">
        <v>1121</v>
      </c>
      <c r="V505" s="7"/>
      <c r="W505" s="7" t="str">
        <f t="shared" si="14"/>
        <v/>
      </c>
      <c r="X505" s="7"/>
      <c r="Y505" s="7"/>
      <c r="Z505" s="7"/>
      <c r="AA505" s="7"/>
      <c r="AB505" s="7"/>
      <c r="AC505" s="7"/>
      <c r="AD505" s="7"/>
      <c r="AE505" s="7"/>
      <c r="AF505" s="7"/>
      <c r="AG505" s="7"/>
      <c r="AH505" s="13">
        <f t="shared" si="15"/>
        <v>0</v>
      </c>
      <c r="AI505" s="7"/>
      <c r="AJ505" s="7"/>
      <c r="AK505" s="7">
        <v>1</v>
      </c>
      <c r="AL505" s="7"/>
      <c r="AM505" s="7"/>
      <c r="AN505" s="7"/>
      <c r="AO505" s="7"/>
      <c r="AP505" s="7"/>
      <c r="AQ505" s="7"/>
      <c r="AR505" s="7"/>
      <c r="AS505" s="7"/>
      <c r="AT505" s="7"/>
      <c r="AU505" s="7"/>
      <c r="AV505" s="7"/>
      <c r="AW505" s="7"/>
      <c r="AX505" s="7"/>
      <c r="AY505" s="7"/>
      <c r="AZ505" s="7"/>
    </row>
    <row r="506" spans="1:52" ht="85" customHeight="1" x14ac:dyDescent="0.35">
      <c r="A506" s="9">
        <v>505</v>
      </c>
      <c r="B506" s="7">
        <v>80111600</v>
      </c>
      <c r="C506" s="40" t="s">
        <v>1122</v>
      </c>
      <c r="D506" s="7" t="s">
        <v>83</v>
      </c>
      <c r="E506" s="7" t="s">
        <v>6</v>
      </c>
      <c r="F506" s="7" t="s">
        <v>4</v>
      </c>
      <c r="G506" s="7" t="s">
        <v>84</v>
      </c>
      <c r="H506" s="7" t="s">
        <v>84</v>
      </c>
      <c r="I506" s="7">
        <v>9</v>
      </c>
      <c r="J506" s="7" t="s">
        <v>85</v>
      </c>
      <c r="K506" s="7" t="s">
        <v>3</v>
      </c>
      <c r="L506" s="7" t="s">
        <v>998</v>
      </c>
      <c r="M506" s="41">
        <v>56500000</v>
      </c>
      <c r="N506" s="12"/>
      <c r="O506" s="12"/>
      <c r="P506" s="12"/>
      <c r="Q506" s="12"/>
      <c r="R506" s="12"/>
      <c r="S506" s="12"/>
      <c r="T506" s="12"/>
      <c r="U506" s="7" t="s">
        <v>1123</v>
      </c>
      <c r="V506" s="7"/>
      <c r="W506" s="7" t="str">
        <f t="shared" si="14"/>
        <v/>
      </c>
      <c r="X506" s="7"/>
      <c r="Y506" s="7"/>
      <c r="Z506" s="7"/>
      <c r="AA506" s="7"/>
      <c r="AB506" s="7"/>
      <c r="AC506" s="7"/>
      <c r="AD506" s="7"/>
      <c r="AE506" s="7"/>
      <c r="AF506" s="7"/>
      <c r="AG506" s="7"/>
      <c r="AH506" s="13">
        <f t="shared" si="15"/>
        <v>0</v>
      </c>
      <c r="AI506" s="7"/>
      <c r="AJ506" s="7"/>
      <c r="AK506" s="7">
        <v>1</v>
      </c>
      <c r="AL506" s="7"/>
      <c r="AM506" s="7"/>
      <c r="AN506" s="7"/>
      <c r="AO506" s="7"/>
      <c r="AP506" s="7"/>
      <c r="AQ506" s="7"/>
      <c r="AR506" s="7"/>
      <c r="AS506" s="7"/>
      <c r="AT506" s="7"/>
      <c r="AU506" s="7"/>
      <c r="AV506" s="7"/>
      <c r="AW506" s="7"/>
      <c r="AX506" s="7"/>
      <c r="AY506" s="7"/>
      <c r="AZ506" s="7"/>
    </row>
    <row r="507" spans="1:52" ht="85" customHeight="1" x14ac:dyDescent="0.35">
      <c r="A507" s="9">
        <v>506</v>
      </c>
      <c r="B507" s="7">
        <v>80111600</v>
      </c>
      <c r="C507" s="40" t="s">
        <v>1124</v>
      </c>
      <c r="D507" s="7" t="s">
        <v>83</v>
      </c>
      <c r="E507" s="7" t="s">
        <v>6</v>
      </c>
      <c r="F507" s="7" t="s">
        <v>4</v>
      </c>
      <c r="G507" s="7" t="s">
        <v>84</v>
      </c>
      <c r="H507" s="7" t="s">
        <v>84</v>
      </c>
      <c r="I507" s="7">
        <v>11</v>
      </c>
      <c r="J507" s="7" t="s">
        <v>85</v>
      </c>
      <c r="K507" s="7" t="s">
        <v>3</v>
      </c>
      <c r="L507" s="7" t="s">
        <v>998</v>
      </c>
      <c r="M507" s="41">
        <v>115500000</v>
      </c>
      <c r="N507" s="12"/>
      <c r="O507" s="12"/>
      <c r="P507" s="12"/>
      <c r="Q507" s="12"/>
      <c r="R507" s="12"/>
      <c r="S507" s="12"/>
      <c r="T507" s="12"/>
      <c r="U507" s="7" t="s">
        <v>1125</v>
      </c>
      <c r="V507" s="7"/>
      <c r="W507" s="7" t="str">
        <f t="shared" si="14"/>
        <v/>
      </c>
      <c r="X507" s="7"/>
      <c r="Y507" s="7"/>
      <c r="Z507" s="7"/>
      <c r="AA507" s="7"/>
      <c r="AB507" s="7"/>
      <c r="AC507" s="7"/>
      <c r="AD507" s="7"/>
      <c r="AE507" s="7"/>
      <c r="AF507" s="7"/>
      <c r="AG507" s="7"/>
      <c r="AH507" s="13">
        <f t="shared" si="15"/>
        <v>0</v>
      </c>
      <c r="AI507" s="7"/>
      <c r="AJ507" s="7"/>
      <c r="AK507" s="7">
        <v>1</v>
      </c>
      <c r="AL507" s="7"/>
      <c r="AM507" s="7"/>
      <c r="AN507" s="7"/>
      <c r="AO507" s="7"/>
      <c r="AP507" s="7"/>
      <c r="AQ507" s="7"/>
      <c r="AR507" s="7"/>
      <c r="AS507" s="7"/>
      <c r="AT507" s="7"/>
      <c r="AU507" s="7"/>
      <c r="AV507" s="7"/>
      <c r="AW507" s="7"/>
      <c r="AX507" s="7"/>
      <c r="AY507" s="7"/>
      <c r="AZ507" s="7"/>
    </row>
    <row r="508" spans="1:52" ht="85" customHeight="1" x14ac:dyDescent="0.35">
      <c r="A508" s="9">
        <v>507</v>
      </c>
      <c r="B508" s="7">
        <v>80111600</v>
      </c>
      <c r="C508" s="40" t="s">
        <v>1126</v>
      </c>
      <c r="D508" s="7" t="s">
        <v>83</v>
      </c>
      <c r="E508" s="7" t="s">
        <v>6</v>
      </c>
      <c r="F508" s="7" t="s">
        <v>4</v>
      </c>
      <c r="G508" s="7" t="s">
        <v>84</v>
      </c>
      <c r="H508" s="7" t="s">
        <v>84</v>
      </c>
      <c r="I508" s="7">
        <v>11</v>
      </c>
      <c r="J508" s="7" t="s">
        <v>85</v>
      </c>
      <c r="K508" s="7" t="s">
        <v>3</v>
      </c>
      <c r="L508" s="7" t="s">
        <v>998</v>
      </c>
      <c r="M508" s="41">
        <v>115500000</v>
      </c>
      <c r="N508" s="12"/>
      <c r="O508" s="12"/>
      <c r="P508" s="12"/>
      <c r="Q508" s="12"/>
      <c r="R508" s="12"/>
      <c r="S508" s="12"/>
      <c r="T508" s="12"/>
      <c r="U508" s="7" t="s">
        <v>1127</v>
      </c>
      <c r="V508" s="7"/>
      <c r="W508" s="7" t="str">
        <f t="shared" si="14"/>
        <v/>
      </c>
      <c r="X508" s="7"/>
      <c r="Y508" s="7"/>
      <c r="Z508" s="7"/>
      <c r="AA508" s="7"/>
      <c r="AB508" s="7"/>
      <c r="AC508" s="7"/>
      <c r="AD508" s="7"/>
      <c r="AE508" s="7"/>
      <c r="AF508" s="7"/>
      <c r="AG508" s="7"/>
      <c r="AH508" s="13">
        <f t="shared" si="15"/>
        <v>0</v>
      </c>
      <c r="AI508" s="7"/>
      <c r="AJ508" s="7"/>
      <c r="AK508" s="7">
        <v>1</v>
      </c>
      <c r="AL508" s="7"/>
      <c r="AM508" s="7"/>
      <c r="AN508" s="7"/>
      <c r="AO508" s="7"/>
      <c r="AP508" s="7"/>
      <c r="AQ508" s="7"/>
      <c r="AR508" s="7"/>
      <c r="AS508" s="7"/>
      <c r="AT508" s="7"/>
      <c r="AU508" s="7"/>
      <c r="AV508" s="7"/>
      <c r="AW508" s="7"/>
      <c r="AX508" s="7"/>
      <c r="AY508" s="7"/>
      <c r="AZ508" s="7"/>
    </row>
    <row r="509" spans="1:52" ht="85" customHeight="1" x14ac:dyDescent="0.35">
      <c r="A509" s="9">
        <v>508</v>
      </c>
      <c r="B509" s="7">
        <v>80111600</v>
      </c>
      <c r="C509" s="40" t="s">
        <v>1128</v>
      </c>
      <c r="D509" s="7" t="s">
        <v>83</v>
      </c>
      <c r="E509" s="7" t="s">
        <v>5</v>
      </c>
      <c r="F509" s="7" t="s">
        <v>4</v>
      </c>
      <c r="G509" s="7" t="s">
        <v>84</v>
      </c>
      <c r="H509" s="7" t="s">
        <v>84</v>
      </c>
      <c r="I509" s="7">
        <v>9</v>
      </c>
      <c r="J509" s="7" t="s">
        <v>85</v>
      </c>
      <c r="K509" s="7" t="s">
        <v>3</v>
      </c>
      <c r="L509" s="7" t="s">
        <v>975</v>
      </c>
      <c r="M509" s="41">
        <v>113000000</v>
      </c>
      <c r="N509" s="12"/>
      <c r="O509" s="12"/>
      <c r="P509" s="12"/>
      <c r="Q509" s="12"/>
      <c r="R509" s="12"/>
      <c r="S509" s="12"/>
      <c r="T509" s="12"/>
      <c r="U509" s="7" t="s">
        <v>1129</v>
      </c>
      <c r="V509" s="7"/>
      <c r="W509" s="7" t="str">
        <f t="shared" si="14"/>
        <v/>
      </c>
      <c r="X509" s="7"/>
      <c r="Y509" s="7"/>
      <c r="Z509" s="7"/>
      <c r="AA509" s="7"/>
      <c r="AB509" s="7"/>
      <c r="AC509" s="7"/>
      <c r="AD509" s="7"/>
      <c r="AE509" s="7"/>
      <c r="AF509" s="7"/>
      <c r="AG509" s="7"/>
      <c r="AH509" s="13">
        <f t="shared" si="15"/>
        <v>0</v>
      </c>
      <c r="AI509" s="7"/>
      <c r="AJ509" s="7"/>
      <c r="AK509" s="7">
        <v>1</v>
      </c>
      <c r="AL509" s="7">
        <v>1</v>
      </c>
      <c r="AM509" s="7"/>
      <c r="AN509" s="7"/>
      <c r="AO509" s="7"/>
      <c r="AP509" s="7"/>
      <c r="AQ509" s="7"/>
      <c r="AR509" s="7"/>
      <c r="AS509" s="7"/>
      <c r="AT509" s="7"/>
      <c r="AU509" s="7"/>
      <c r="AV509" s="7"/>
      <c r="AW509" s="7"/>
      <c r="AX509" s="7"/>
      <c r="AY509" s="7"/>
      <c r="AZ509" s="7"/>
    </row>
    <row r="510" spans="1:52" ht="85" customHeight="1" x14ac:dyDescent="0.35">
      <c r="A510" s="9">
        <v>509</v>
      </c>
      <c r="B510" s="7">
        <v>80111600</v>
      </c>
      <c r="C510" s="40" t="s">
        <v>1130</v>
      </c>
      <c r="D510" s="7" t="s">
        <v>83</v>
      </c>
      <c r="E510" s="7" t="s">
        <v>12</v>
      </c>
      <c r="F510" s="7" t="s">
        <v>4</v>
      </c>
      <c r="G510" s="7" t="s">
        <v>84</v>
      </c>
      <c r="H510" s="7" t="s">
        <v>84</v>
      </c>
      <c r="I510" s="7">
        <v>9</v>
      </c>
      <c r="J510" s="7" t="s">
        <v>85</v>
      </c>
      <c r="K510" s="7" t="s">
        <v>3</v>
      </c>
      <c r="L510" s="7" t="s">
        <v>978</v>
      </c>
      <c r="M510" s="41">
        <v>47000000</v>
      </c>
      <c r="N510" s="12"/>
      <c r="O510" s="12"/>
      <c r="P510" s="12"/>
      <c r="Q510" s="12"/>
      <c r="R510" s="12"/>
      <c r="S510" s="12"/>
      <c r="T510" s="12"/>
      <c r="U510" s="7" t="s">
        <v>1131</v>
      </c>
      <c r="V510" s="7"/>
      <c r="W510" s="7" t="str">
        <f t="shared" si="14"/>
        <v/>
      </c>
      <c r="X510" s="7"/>
      <c r="Y510" s="7"/>
      <c r="Z510" s="7"/>
      <c r="AA510" s="7"/>
      <c r="AB510" s="7"/>
      <c r="AC510" s="7"/>
      <c r="AD510" s="7"/>
      <c r="AE510" s="7"/>
      <c r="AF510" s="7"/>
      <c r="AG510" s="7"/>
      <c r="AH510" s="13">
        <f t="shared" si="15"/>
        <v>0</v>
      </c>
      <c r="AI510" s="7"/>
      <c r="AJ510" s="7"/>
      <c r="AK510" s="7">
        <v>1</v>
      </c>
      <c r="AL510" s="7"/>
      <c r="AM510" s="7"/>
      <c r="AN510" s="7"/>
      <c r="AO510" s="7"/>
      <c r="AP510" s="7"/>
      <c r="AQ510" s="7"/>
      <c r="AR510" s="7"/>
      <c r="AS510" s="7"/>
      <c r="AT510" s="7"/>
      <c r="AU510" s="7"/>
      <c r="AV510" s="7"/>
      <c r="AW510" s="7"/>
      <c r="AX510" s="7"/>
      <c r="AY510" s="7"/>
      <c r="AZ510" s="7"/>
    </row>
    <row r="511" spans="1:52" ht="85" customHeight="1" x14ac:dyDescent="0.35">
      <c r="A511" s="9">
        <v>510</v>
      </c>
      <c r="B511" s="7">
        <v>80111600</v>
      </c>
      <c r="C511" s="40" t="s">
        <v>1132</v>
      </c>
      <c r="D511" s="7" t="s">
        <v>83</v>
      </c>
      <c r="E511" s="7" t="s">
        <v>974</v>
      </c>
      <c r="F511" s="7" t="s">
        <v>4</v>
      </c>
      <c r="G511" s="7" t="s">
        <v>84</v>
      </c>
      <c r="H511" s="7" t="s">
        <v>84</v>
      </c>
      <c r="I511" s="7">
        <v>9</v>
      </c>
      <c r="J511" s="7" t="s">
        <v>85</v>
      </c>
      <c r="K511" s="7" t="s">
        <v>3</v>
      </c>
      <c r="L511" s="7" t="s">
        <v>978</v>
      </c>
      <c r="M511" s="41">
        <v>94500000</v>
      </c>
      <c r="N511" s="12"/>
      <c r="O511" s="12"/>
      <c r="P511" s="12"/>
      <c r="Q511" s="12"/>
      <c r="R511" s="12"/>
      <c r="S511" s="12"/>
      <c r="T511" s="12"/>
      <c r="U511" s="7" t="s">
        <v>1133</v>
      </c>
      <c r="V511" s="7"/>
      <c r="W511" s="7" t="str">
        <f t="shared" si="14"/>
        <v/>
      </c>
      <c r="X511" s="7"/>
      <c r="Y511" s="7"/>
      <c r="Z511" s="7"/>
      <c r="AA511" s="7"/>
      <c r="AB511" s="7"/>
      <c r="AC511" s="7"/>
      <c r="AD511" s="7"/>
      <c r="AE511" s="7"/>
      <c r="AF511" s="7"/>
      <c r="AG511" s="7"/>
      <c r="AH511" s="13">
        <f t="shared" si="15"/>
        <v>0</v>
      </c>
      <c r="AI511" s="7"/>
      <c r="AJ511" s="7"/>
      <c r="AK511" s="7">
        <v>1</v>
      </c>
      <c r="AL511" s="7"/>
      <c r="AM511" s="7"/>
      <c r="AN511" s="7"/>
      <c r="AO511" s="7"/>
      <c r="AP511" s="7"/>
      <c r="AQ511" s="7"/>
      <c r="AR511" s="7"/>
      <c r="AS511" s="7"/>
      <c r="AT511" s="7"/>
      <c r="AU511" s="7"/>
      <c r="AV511" s="7"/>
      <c r="AW511" s="7"/>
      <c r="AX511" s="7"/>
      <c r="AY511" s="7"/>
      <c r="AZ511" s="7"/>
    </row>
    <row r="512" spans="1:52" ht="85" customHeight="1" x14ac:dyDescent="0.35">
      <c r="A512" s="9">
        <v>511</v>
      </c>
      <c r="B512" s="7">
        <v>80111600</v>
      </c>
      <c r="C512" s="40" t="s">
        <v>1134</v>
      </c>
      <c r="D512" s="7" t="s">
        <v>83</v>
      </c>
      <c r="E512" s="7" t="s">
        <v>974</v>
      </c>
      <c r="F512" s="7" t="s">
        <v>4</v>
      </c>
      <c r="G512" s="7" t="s">
        <v>84</v>
      </c>
      <c r="H512" s="7" t="s">
        <v>84</v>
      </c>
      <c r="I512" s="7">
        <v>11</v>
      </c>
      <c r="J512" s="7" t="s">
        <v>85</v>
      </c>
      <c r="K512" s="7" t="s">
        <v>3</v>
      </c>
      <c r="L512" s="7" t="s">
        <v>1090</v>
      </c>
      <c r="M512" s="41">
        <v>46000000</v>
      </c>
      <c r="N512" s="12"/>
      <c r="O512" s="12"/>
      <c r="P512" s="12"/>
      <c r="Q512" s="12"/>
      <c r="R512" s="12"/>
      <c r="S512" s="12"/>
      <c r="T512" s="12"/>
      <c r="U512" s="7" t="s">
        <v>1135</v>
      </c>
      <c r="V512" s="7"/>
      <c r="W512" s="7" t="str">
        <f t="shared" si="14"/>
        <v/>
      </c>
      <c r="X512" s="7"/>
      <c r="Y512" s="7"/>
      <c r="Z512" s="7"/>
      <c r="AA512" s="7"/>
      <c r="AB512" s="7"/>
      <c r="AC512" s="7"/>
      <c r="AD512" s="7"/>
      <c r="AE512" s="7"/>
      <c r="AF512" s="7"/>
      <c r="AG512" s="7"/>
      <c r="AH512" s="13">
        <f t="shared" si="15"/>
        <v>0</v>
      </c>
      <c r="AI512" s="7"/>
      <c r="AJ512" s="7"/>
      <c r="AK512" s="7">
        <v>1</v>
      </c>
      <c r="AL512" s="7"/>
      <c r="AM512" s="7"/>
      <c r="AN512" s="7"/>
      <c r="AO512" s="7"/>
      <c r="AP512" s="7"/>
      <c r="AQ512" s="7"/>
      <c r="AR512" s="7"/>
      <c r="AS512" s="7"/>
      <c r="AT512" s="7"/>
      <c r="AU512" s="7"/>
      <c r="AV512" s="7"/>
      <c r="AW512" s="7"/>
      <c r="AX512" s="7"/>
      <c r="AY512" s="7"/>
      <c r="AZ512" s="7"/>
    </row>
    <row r="513" spans="1:52" ht="85" customHeight="1" x14ac:dyDescent="0.35">
      <c r="A513" s="9">
        <v>512</v>
      </c>
      <c r="B513" s="7">
        <v>80111600</v>
      </c>
      <c r="C513" s="40" t="s">
        <v>1136</v>
      </c>
      <c r="D513" s="7" t="s">
        <v>83</v>
      </c>
      <c r="E513" s="7" t="s">
        <v>13</v>
      </c>
      <c r="F513" s="7" t="s">
        <v>4</v>
      </c>
      <c r="G513" s="7" t="s">
        <v>84</v>
      </c>
      <c r="H513" s="7" t="s">
        <v>84</v>
      </c>
      <c r="I513" s="7">
        <v>9</v>
      </c>
      <c r="J513" s="7" t="s">
        <v>85</v>
      </c>
      <c r="K513" s="7" t="s">
        <v>3</v>
      </c>
      <c r="L513" s="7" t="s">
        <v>1093</v>
      </c>
      <c r="M513" s="41">
        <v>81000000</v>
      </c>
      <c r="N513" s="12"/>
      <c r="O513" s="12"/>
      <c r="P513" s="12"/>
      <c r="Q513" s="12"/>
      <c r="R513" s="12"/>
      <c r="S513" s="12"/>
      <c r="T513" s="12"/>
      <c r="U513" s="7" t="s">
        <v>1137</v>
      </c>
      <c r="V513" s="7"/>
      <c r="W513" s="7" t="str">
        <f t="shared" si="14"/>
        <v/>
      </c>
      <c r="X513" s="7"/>
      <c r="Y513" s="7"/>
      <c r="Z513" s="7"/>
      <c r="AA513" s="7"/>
      <c r="AB513" s="7"/>
      <c r="AC513" s="7"/>
      <c r="AD513" s="7"/>
      <c r="AE513" s="7"/>
      <c r="AF513" s="7"/>
      <c r="AG513" s="7"/>
      <c r="AH513" s="13">
        <f t="shared" si="15"/>
        <v>0</v>
      </c>
      <c r="AI513" s="7"/>
      <c r="AJ513" s="7"/>
      <c r="AK513" s="7">
        <v>1</v>
      </c>
      <c r="AL513" s="7"/>
      <c r="AM513" s="7"/>
      <c r="AN513" s="7"/>
      <c r="AO513" s="7"/>
      <c r="AP513" s="7"/>
      <c r="AQ513" s="7"/>
      <c r="AR513" s="7"/>
      <c r="AS513" s="7"/>
      <c r="AT513" s="7"/>
      <c r="AU513" s="7"/>
      <c r="AV513" s="7"/>
      <c r="AW513" s="7"/>
      <c r="AX513" s="7"/>
      <c r="AY513" s="7"/>
      <c r="AZ513" s="7"/>
    </row>
    <row r="514" spans="1:52" ht="85" customHeight="1" x14ac:dyDescent="0.35">
      <c r="A514" s="9">
        <v>513</v>
      </c>
      <c r="B514" s="7">
        <v>80111600</v>
      </c>
      <c r="C514" s="40" t="s">
        <v>1138</v>
      </c>
      <c r="D514" s="7" t="s">
        <v>83</v>
      </c>
      <c r="E514" s="7" t="s">
        <v>5</v>
      </c>
      <c r="F514" s="7" t="s">
        <v>4</v>
      </c>
      <c r="G514" s="7" t="s">
        <v>84</v>
      </c>
      <c r="H514" s="7" t="s">
        <v>84</v>
      </c>
      <c r="I514" s="7">
        <v>9</v>
      </c>
      <c r="J514" s="7" t="s">
        <v>85</v>
      </c>
      <c r="K514" s="7" t="s">
        <v>3</v>
      </c>
      <c r="L514" s="7" t="s">
        <v>773</v>
      </c>
      <c r="M514" s="41">
        <v>78000000</v>
      </c>
      <c r="N514" s="12"/>
      <c r="O514" s="12"/>
      <c r="P514" s="12"/>
      <c r="Q514" s="12"/>
      <c r="R514" s="12"/>
      <c r="S514" s="12"/>
      <c r="T514" s="12"/>
      <c r="U514" s="7" t="s">
        <v>1139</v>
      </c>
      <c r="V514" s="7"/>
      <c r="W514" s="7" t="str">
        <f t="shared" ref="W514:W577" si="16">IF(Z514="","","SI")</f>
        <v/>
      </c>
      <c r="X514" s="7"/>
      <c r="Y514" s="7"/>
      <c r="Z514" s="7"/>
      <c r="AA514" s="7"/>
      <c r="AB514" s="7"/>
      <c r="AC514" s="7"/>
      <c r="AD514" s="7"/>
      <c r="AE514" s="7"/>
      <c r="AF514" s="7"/>
      <c r="AG514" s="7"/>
      <c r="AH514" s="13">
        <f t="shared" ref="AH514:AH577" si="17">AB514*6</f>
        <v>0</v>
      </c>
      <c r="AI514" s="7"/>
      <c r="AJ514" s="7"/>
      <c r="AK514" s="7">
        <v>1</v>
      </c>
      <c r="AL514" s="7"/>
      <c r="AM514" s="7"/>
      <c r="AN514" s="7"/>
      <c r="AO514" s="7"/>
      <c r="AP514" s="7"/>
      <c r="AQ514" s="7"/>
      <c r="AR514" s="7"/>
      <c r="AS514" s="7"/>
      <c r="AT514" s="7"/>
      <c r="AU514" s="7"/>
      <c r="AV514" s="7"/>
      <c r="AW514" s="7"/>
      <c r="AX514" s="7"/>
      <c r="AY514" s="7"/>
      <c r="AZ514" s="7"/>
    </row>
    <row r="515" spans="1:52" ht="85" customHeight="1" x14ac:dyDescent="0.35">
      <c r="A515" s="9">
        <v>514</v>
      </c>
      <c r="B515" s="7">
        <v>80111600</v>
      </c>
      <c r="C515" s="40" t="s">
        <v>1140</v>
      </c>
      <c r="D515" s="7" t="s">
        <v>83</v>
      </c>
      <c r="E515" s="7" t="s">
        <v>5</v>
      </c>
      <c r="F515" s="7" t="s">
        <v>4</v>
      </c>
      <c r="G515" s="7" t="s">
        <v>84</v>
      </c>
      <c r="H515" s="7" t="s">
        <v>84</v>
      </c>
      <c r="I515" s="7">
        <v>10</v>
      </c>
      <c r="J515" s="7" t="s">
        <v>85</v>
      </c>
      <c r="K515" s="7" t="s">
        <v>3</v>
      </c>
      <c r="L515" s="7" t="s">
        <v>975</v>
      </c>
      <c r="M515" s="41">
        <v>115500000</v>
      </c>
      <c r="N515" s="12"/>
      <c r="O515" s="12"/>
      <c r="P515" s="12"/>
      <c r="Q515" s="12"/>
      <c r="R515" s="12"/>
      <c r="S515" s="12"/>
      <c r="T515" s="12"/>
      <c r="U515" s="7" t="s">
        <v>1141</v>
      </c>
      <c r="V515" s="7"/>
      <c r="W515" s="7" t="str">
        <f t="shared" si="16"/>
        <v/>
      </c>
      <c r="X515" s="7"/>
      <c r="Y515" s="7"/>
      <c r="Z515" s="7"/>
      <c r="AA515" s="7"/>
      <c r="AB515" s="7"/>
      <c r="AC515" s="7"/>
      <c r="AD515" s="7"/>
      <c r="AE515" s="7"/>
      <c r="AF515" s="7"/>
      <c r="AG515" s="7"/>
      <c r="AH515" s="13">
        <f t="shared" si="17"/>
        <v>0</v>
      </c>
      <c r="AI515" s="7"/>
      <c r="AJ515" s="7"/>
      <c r="AK515" s="7">
        <v>1</v>
      </c>
      <c r="AL515" s="7"/>
      <c r="AM515" s="7"/>
      <c r="AN515" s="7"/>
      <c r="AO515" s="7"/>
      <c r="AP515" s="7"/>
      <c r="AQ515" s="7"/>
      <c r="AR515" s="7"/>
      <c r="AS515" s="7"/>
      <c r="AT515" s="7"/>
      <c r="AU515" s="7"/>
      <c r="AV515" s="7"/>
      <c r="AW515" s="7"/>
      <c r="AX515" s="7"/>
      <c r="AY515" s="7"/>
      <c r="AZ515" s="7"/>
    </row>
    <row r="516" spans="1:52" ht="85" customHeight="1" x14ac:dyDescent="0.35">
      <c r="A516" s="9">
        <v>515</v>
      </c>
      <c r="B516" s="7">
        <v>80111600</v>
      </c>
      <c r="C516" s="40" t="s">
        <v>1142</v>
      </c>
      <c r="D516" s="7" t="s">
        <v>83</v>
      </c>
      <c r="E516" s="7" t="s">
        <v>6</v>
      </c>
      <c r="F516" s="7" t="s">
        <v>4</v>
      </c>
      <c r="G516" s="7" t="s">
        <v>84</v>
      </c>
      <c r="H516" s="7" t="s">
        <v>84</v>
      </c>
      <c r="I516" s="7">
        <v>9</v>
      </c>
      <c r="J516" s="7" t="s">
        <v>85</v>
      </c>
      <c r="K516" s="7" t="s">
        <v>3</v>
      </c>
      <c r="L516" s="7" t="s">
        <v>975</v>
      </c>
      <c r="M516" s="41">
        <v>66000000</v>
      </c>
      <c r="N516" s="12"/>
      <c r="O516" s="12"/>
      <c r="P516" s="12"/>
      <c r="Q516" s="12"/>
      <c r="R516" s="12"/>
      <c r="S516" s="12"/>
      <c r="T516" s="12"/>
      <c r="U516" s="7" t="s">
        <v>1143</v>
      </c>
      <c r="V516" s="7"/>
      <c r="W516" s="7" t="str">
        <f t="shared" si="16"/>
        <v/>
      </c>
      <c r="X516" s="7"/>
      <c r="Y516" s="7"/>
      <c r="Z516" s="7"/>
      <c r="AA516" s="7"/>
      <c r="AB516" s="7"/>
      <c r="AC516" s="7"/>
      <c r="AD516" s="7"/>
      <c r="AE516" s="7"/>
      <c r="AF516" s="7"/>
      <c r="AG516" s="7"/>
      <c r="AH516" s="13">
        <f t="shared" si="17"/>
        <v>0</v>
      </c>
      <c r="AI516" s="7"/>
      <c r="AJ516" s="7"/>
      <c r="AK516" s="7">
        <v>1</v>
      </c>
      <c r="AL516" s="7"/>
      <c r="AM516" s="7"/>
      <c r="AN516" s="7"/>
      <c r="AO516" s="7"/>
      <c r="AP516" s="7"/>
      <c r="AQ516" s="7"/>
      <c r="AR516" s="7"/>
      <c r="AS516" s="7"/>
      <c r="AT516" s="7"/>
      <c r="AU516" s="7"/>
      <c r="AV516" s="7"/>
      <c r="AW516" s="7"/>
      <c r="AX516" s="7"/>
      <c r="AY516" s="7"/>
      <c r="AZ516" s="7"/>
    </row>
    <row r="517" spans="1:52" ht="85" customHeight="1" x14ac:dyDescent="0.35">
      <c r="A517" s="9">
        <v>516</v>
      </c>
      <c r="B517" s="7">
        <v>80111600</v>
      </c>
      <c r="C517" s="40" t="s">
        <v>1144</v>
      </c>
      <c r="D517" s="7" t="s">
        <v>83</v>
      </c>
      <c r="E517" s="7" t="s">
        <v>5</v>
      </c>
      <c r="F517" s="7" t="s">
        <v>4</v>
      </c>
      <c r="G517" s="7" t="s">
        <v>84</v>
      </c>
      <c r="H517" s="7" t="s">
        <v>84</v>
      </c>
      <c r="I517" s="7">
        <v>10</v>
      </c>
      <c r="J517" s="7" t="s">
        <v>85</v>
      </c>
      <c r="K517" s="7" t="s">
        <v>3</v>
      </c>
      <c r="L517" s="7" t="s">
        <v>1145</v>
      </c>
      <c r="M517" s="41">
        <v>39000000</v>
      </c>
      <c r="N517" s="12"/>
      <c r="O517" s="12"/>
      <c r="P517" s="12"/>
      <c r="Q517" s="12"/>
      <c r="R517" s="12"/>
      <c r="S517" s="12"/>
      <c r="T517" s="12"/>
      <c r="U517" s="7" t="s">
        <v>1146</v>
      </c>
      <c r="V517" s="7"/>
      <c r="W517" s="7" t="str">
        <f t="shared" si="16"/>
        <v/>
      </c>
      <c r="X517" s="7"/>
      <c r="Y517" s="7"/>
      <c r="Z517" s="7"/>
      <c r="AA517" s="7"/>
      <c r="AB517" s="7"/>
      <c r="AC517" s="7"/>
      <c r="AD517" s="7"/>
      <c r="AE517" s="7"/>
      <c r="AF517" s="7"/>
      <c r="AG517" s="7"/>
      <c r="AH517" s="13">
        <f t="shared" si="17"/>
        <v>0</v>
      </c>
      <c r="AI517" s="7"/>
      <c r="AJ517" s="7"/>
      <c r="AK517" s="7">
        <v>1</v>
      </c>
      <c r="AL517" s="7"/>
      <c r="AM517" s="7"/>
      <c r="AN517" s="7"/>
      <c r="AO517" s="7"/>
      <c r="AP517" s="7"/>
      <c r="AQ517" s="7"/>
      <c r="AR517" s="7"/>
      <c r="AS517" s="7"/>
      <c r="AT517" s="7"/>
      <c r="AU517" s="7"/>
      <c r="AV517" s="7"/>
      <c r="AW517" s="7"/>
      <c r="AX517" s="7"/>
      <c r="AY517" s="7"/>
      <c r="AZ517" s="7"/>
    </row>
    <row r="518" spans="1:52" ht="85" customHeight="1" x14ac:dyDescent="0.35">
      <c r="A518" s="9">
        <v>517</v>
      </c>
      <c r="B518" s="7">
        <v>80111600</v>
      </c>
      <c r="C518" s="40" t="s">
        <v>1147</v>
      </c>
      <c r="D518" s="7" t="s">
        <v>83</v>
      </c>
      <c r="E518" s="7" t="s">
        <v>6</v>
      </c>
      <c r="F518" s="7" t="s">
        <v>4</v>
      </c>
      <c r="G518" s="7" t="s">
        <v>84</v>
      </c>
      <c r="H518" s="7" t="s">
        <v>84</v>
      </c>
      <c r="I518" s="7">
        <v>9</v>
      </c>
      <c r="J518" s="7" t="s">
        <v>85</v>
      </c>
      <c r="K518" s="7" t="s">
        <v>3</v>
      </c>
      <c r="L518" s="7" t="s">
        <v>1046</v>
      </c>
      <c r="M518" s="41">
        <v>30600000</v>
      </c>
      <c r="N518" s="12"/>
      <c r="O518" s="12"/>
      <c r="P518" s="12"/>
      <c r="Q518" s="12"/>
      <c r="R518" s="12"/>
      <c r="S518" s="12"/>
      <c r="T518" s="12"/>
      <c r="U518" s="7" t="s">
        <v>1148</v>
      </c>
      <c r="V518" s="7"/>
      <c r="W518" s="7" t="str">
        <f t="shared" si="16"/>
        <v/>
      </c>
      <c r="X518" s="7"/>
      <c r="Y518" s="7"/>
      <c r="Z518" s="7"/>
      <c r="AA518" s="7"/>
      <c r="AB518" s="7"/>
      <c r="AC518" s="7"/>
      <c r="AD518" s="7"/>
      <c r="AE518" s="7"/>
      <c r="AF518" s="7"/>
      <c r="AG518" s="7"/>
      <c r="AH518" s="13">
        <f t="shared" si="17"/>
        <v>0</v>
      </c>
      <c r="AI518" s="7"/>
      <c r="AJ518" s="7"/>
      <c r="AK518" s="7">
        <v>1</v>
      </c>
      <c r="AL518" s="7"/>
      <c r="AM518" s="7" t="s">
        <v>267</v>
      </c>
      <c r="AN518" s="7"/>
      <c r="AO518" s="7"/>
      <c r="AP518" s="7"/>
      <c r="AQ518" s="7"/>
      <c r="AR518" s="7"/>
      <c r="AS518" s="7"/>
      <c r="AT518" s="7"/>
      <c r="AU518" s="7"/>
      <c r="AV518" s="7"/>
      <c r="AW518" s="7"/>
      <c r="AX518" s="7"/>
      <c r="AY518" s="7"/>
      <c r="AZ518" s="7"/>
    </row>
    <row r="519" spans="1:52" ht="85" customHeight="1" x14ac:dyDescent="0.35">
      <c r="A519" s="9">
        <v>518</v>
      </c>
      <c r="B519" s="7">
        <v>80111600</v>
      </c>
      <c r="C519" s="40" t="s">
        <v>1149</v>
      </c>
      <c r="D519" s="7" t="s">
        <v>83</v>
      </c>
      <c r="E519" s="7" t="s">
        <v>5</v>
      </c>
      <c r="F519" s="7" t="s">
        <v>4</v>
      </c>
      <c r="G519" s="7" t="s">
        <v>84</v>
      </c>
      <c r="H519" s="7" t="s">
        <v>84</v>
      </c>
      <c r="I519" s="7">
        <v>11</v>
      </c>
      <c r="J519" s="7" t="s">
        <v>85</v>
      </c>
      <c r="K519" s="7" t="s">
        <v>3</v>
      </c>
      <c r="L519" s="7" t="s">
        <v>1090</v>
      </c>
      <c r="M519" s="41">
        <v>33500000</v>
      </c>
      <c r="N519" s="12"/>
      <c r="O519" s="12"/>
      <c r="P519" s="12"/>
      <c r="Q519" s="12"/>
      <c r="R519" s="12"/>
      <c r="S519" s="12"/>
      <c r="T519" s="12"/>
      <c r="U519" s="7" t="s">
        <v>1150</v>
      </c>
      <c r="V519" s="7"/>
      <c r="W519" s="7" t="str">
        <f t="shared" si="16"/>
        <v/>
      </c>
      <c r="X519" s="7"/>
      <c r="Y519" s="7"/>
      <c r="Z519" s="7"/>
      <c r="AA519" s="7"/>
      <c r="AB519" s="7"/>
      <c r="AC519" s="7"/>
      <c r="AD519" s="7"/>
      <c r="AE519" s="7"/>
      <c r="AF519" s="7"/>
      <c r="AG519" s="7"/>
      <c r="AH519" s="13">
        <f t="shared" si="17"/>
        <v>0</v>
      </c>
      <c r="AI519" s="7"/>
      <c r="AJ519" s="7"/>
      <c r="AK519" s="7">
        <v>1</v>
      </c>
      <c r="AL519" s="7"/>
      <c r="AM519" s="7"/>
      <c r="AN519" s="7"/>
      <c r="AO519" s="7"/>
      <c r="AP519" s="7"/>
      <c r="AQ519" s="7"/>
      <c r="AR519" s="7"/>
      <c r="AS519" s="7"/>
      <c r="AT519" s="7"/>
      <c r="AU519" s="7"/>
      <c r="AV519" s="7"/>
      <c r="AW519" s="7"/>
      <c r="AX519" s="7"/>
      <c r="AY519" s="7"/>
      <c r="AZ519" s="7"/>
    </row>
    <row r="520" spans="1:52" ht="85" customHeight="1" x14ac:dyDescent="0.35">
      <c r="A520" s="9">
        <v>519</v>
      </c>
      <c r="B520" s="7">
        <v>80111600</v>
      </c>
      <c r="C520" s="40" t="s">
        <v>1151</v>
      </c>
      <c r="D520" s="7" t="s">
        <v>83</v>
      </c>
      <c r="E520" s="7" t="s">
        <v>5</v>
      </c>
      <c r="F520" s="7" t="s">
        <v>4</v>
      </c>
      <c r="G520" s="7" t="s">
        <v>84</v>
      </c>
      <c r="H520" s="7" t="s">
        <v>84</v>
      </c>
      <c r="I520" s="7">
        <v>11</v>
      </c>
      <c r="J520" s="7" t="s">
        <v>85</v>
      </c>
      <c r="K520" s="7" t="s">
        <v>3</v>
      </c>
      <c r="L520" s="7" t="s">
        <v>1046</v>
      </c>
      <c r="M520" s="41">
        <v>38000000</v>
      </c>
      <c r="N520" s="12"/>
      <c r="O520" s="12"/>
      <c r="P520" s="12"/>
      <c r="Q520" s="12"/>
      <c r="R520" s="12"/>
      <c r="S520" s="12"/>
      <c r="T520" s="12"/>
      <c r="U520" s="7" t="s">
        <v>1152</v>
      </c>
      <c r="V520" s="7"/>
      <c r="W520" s="7" t="str">
        <f t="shared" si="16"/>
        <v/>
      </c>
      <c r="X520" s="7"/>
      <c r="Y520" s="7"/>
      <c r="Z520" s="7"/>
      <c r="AA520" s="7"/>
      <c r="AB520" s="7"/>
      <c r="AC520" s="7"/>
      <c r="AD520" s="7"/>
      <c r="AE520" s="7"/>
      <c r="AF520" s="7"/>
      <c r="AG520" s="7"/>
      <c r="AH520" s="13">
        <f t="shared" si="17"/>
        <v>0</v>
      </c>
      <c r="AI520" s="7"/>
      <c r="AJ520" s="7"/>
      <c r="AK520" s="7">
        <v>1</v>
      </c>
      <c r="AL520" s="7"/>
      <c r="AM520" s="7"/>
      <c r="AN520" s="7"/>
      <c r="AO520" s="7"/>
      <c r="AP520" s="7"/>
      <c r="AQ520" s="7"/>
      <c r="AR520" s="7"/>
      <c r="AS520" s="7"/>
      <c r="AT520" s="7"/>
      <c r="AU520" s="7"/>
      <c r="AV520" s="7"/>
      <c r="AW520" s="7"/>
      <c r="AX520" s="7"/>
      <c r="AY520" s="7"/>
      <c r="AZ520" s="7"/>
    </row>
    <row r="521" spans="1:52" ht="85" customHeight="1" x14ac:dyDescent="0.35">
      <c r="A521" s="9">
        <v>520</v>
      </c>
      <c r="B521" s="7">
        <v>80111600</v>
      </c>
      <c r="C521" s="40" t="s">
        <v>1153</v>
      </c>
      <c r="D521" s="7" t="s">
        <v>83</v>
      </c>
      <c r="E521" s="7" t="s">
        <v>974</v>
      </c>
      <c r="F521" s="7" t="s">
        <v>4</v>
      </c>
      <c r="G521" s="7" t="s">
        <v>84</v>
      </c>
      <c r="H521" s="7" t="s">
        <v>84</v>
      </c>
      <c r="I521" s="7">
        <v>11</v>
      </c>
      <c r="J521" s="7" t="s">
        <v>85</v>
      </c>
      <c r="K521" s="7" t="s">
        <v>3</v>
      </c>
      <c r="L521" s="7" t="s">
        <v>978</v>
      </c>
      <c r="M521" s="41">
        <v>127000000</v>
      </c>
      <c r="N521" s="12"/>
      <c r="O521" s="12"/>
      <c r="P521" s="12"/>
      <c r="Q521" s="12"/>
      <c r="R521" s="12"/>
      <c r="S521" s="12"/>
      <c r="T521" s="12"/>
      <c r="U521" s="7" t="s">
        <v>1154</v>
      </c>
      <c r="V521" s="7"/>
      <c r="W521" s="7" t="str">
        <f t="shared" si="16"/>
        <v/>
      </c>
      <c r="X521" s="7"/>
      <c r="Y521" s="7"/>
      <c r="Z521" s="7"/>
      <c r="AA521" s="7"/>
      <c r="AB521" s="7"/>
      <c r="AC521" s="7"/>
      <c r="AD521" s="7"/>
      <c r="AE521" s="7"/>
      <c r="AF521" s="7"/>
      <c r="AG521" s="7"/>
      <c r="AH521" s="13">
        <f t="shared" si="17"/>
        <v>0</v>
      </c>
      <c r="AI521" s="7"/>
      <c r="AJ521" s="7"/>
      <c r="AK521" s="7">
        <v>1</v>
      </c>
      <c r="AL521" s="7">
        <v>1</v>
      </c>
      <c r="AM521" s="7"/>
      <c r="AN521" s="7"/>
      <c r="AO521" s="7"/>
      <c r="AP521" s="7"/>
      <c r="AQ521" s="7"/>
      <c r="AR521" s="7"/>
      <c r="AS521" s="7"/>
      <c r="AT521" s="7"/>
      <c r="AU521" s="7"/>
      <c r="AV521" s="7"/>
      <c r="AW521" s="7"/>
      <c r="AX521" s="7"/>
      <c r="AY521" s="7"/>
      <c r="AZ521" s="7"/>
    </row>
    <row r="522" spans="1:52" ht="85" customHeight="1" x14ac:dyDescent="0.35">
      <c r="A522" s="9">
        <v>521</v>
      </c>
      <c r="B522" s="7">
        <v>80111600</v>
      </c>
      <c r="C522" s="40" t="s">
        <v>1155</v>
      </c>
      <c r="D522" s="7" t="s">
        <v>83</v>
      </c>
      <c r="E522" s="7" t="s">
        <v>13</v>
      </c>
      <c r="F522" s="7" t="s">
        <v>4</v>
      </c>
      <c r="G522" s="7" t="s">
        <v>84</v>
      </c>
      <c r="H522" s="7" t="s">
        <v>84</v>
      </c>
      <c r="I522" s="7">
        <v>9</v>
      </c>
      <c r="J522" s="7" t="s">
        <v>85</v>
      </c>
      <c r="K522" s="7" t="s">
        <v>3</v>
      </c>
      <c r="L522" s="7" t="s">
        <v>773</v>
      </c>
      <c r="M522" s="41">
        <v>113000000</v>
      </c>
      <c r="N522" s="12"/>
      <c r="O522" s="12"/>
      <c r="P522" s="12"/>
      <c r="Q522" s="12"/>
      <c r="R522" s="12"/>
      <c r="S522" s="12"/>
      <c r="T522" s="12"/>
      <c r="U522" s="7" t="s">
        <v>1156</v>
      </c>
      <c r="V522" s="7"/>
      <c r="W522" s="7" t="str">
        <f t="shared" si="16"/>
        <v/>
      </c>
      <c r="X522" s="7"/>
      <c r="Y522" s="7"/>
      <c r="Z522" s="7"/>
      <c r="AA522" s="7"/>
      <c r="AB522" s="7"/>
      <c r="AC522" s="7"/>
      <c r="AD522" s="7"/>
      <c r="AE522" s="7"/>
      <c r="AF522" s="7"/>
      <c r="AG522" s="7"/>
      <c r="AH522" s="13">
        <f t="shared" si="17"/>
        <v>0</v>
      </c>
      <c r="AI522" s="7"/>
      <c r="AJ522" s="7"/>
      <c r="AK522" s="7">
        <v>1</v>
      </c>
      <c r="AL522" s="7"/>
      <c r="AM522" s="7"/>
      <c r="AN522" s="7"/>
      <c r="AO522" s="7"/>
      <c r="AP522" s="7"/>
      <c r="AQ522" s="7"/>
      <c r="AR522" s="7"/>
      <c r="AS522" s="7"/>
      <c r="AT522" s="7"/>
      <c r="AU522" s="7"/>
      <c r="AV522" s="7"/>
      <c r="AW522" s="7"/>
      <c r="AX522" s="7"/>
      <c r="AY522" s="7"/>
      <c r="AZ522" s="7"/>
    </row>
    <row r="523" spans="1:52" ht="85" customHeight="1" x14ac:dyDescent="0.35">
      <c r="A523" s="9">
        <v>522</v>
      </c>
      <c r="B523" s="7">
        <v>80111600</v>
      </c>
      <c r="C523" s="40" t="s">
        <v>1157</v>
      </c>
      <c r="D523" s="7" t="s">
        <v>83</v>
      </c>
      <c r="E523" s="7" t="s">
        <v>974</v>
      </c>
      <c r="F523" s="7" t="s">
        <v>4</v>
      </c>
      <c r="G523" s="7" t="s">
        <v>84</v>
      </c>
      <c r="H523" s="7" t="s">
        <v>84</v>
      </c>
      <c r="I523" s="7">
        <v>9</v>
      </c>
      <c r="J523" s="7" t="s">
        <v>85</v>
      </c>
      <c r="K523" s="7" t="s">
        <v>3</v>
      </c>
      <c r="L523" s="7" t="s">
        <v>1093</v>
      </c>
      <c r="M523" s="41">
        <v>54000000</v>
      </c>
      <c r="N523" s="12"/>
      <c r="O523" s="12"/>
      <c r="P523" s="12"/>
      <c r="Q523" s="12"/>
      <c r="R523" s="12"/>
      <c r="S523" s="12"/>
      <c r="T523" s="12"/>
      <c r="U523" s="7" t="s">
        <v>1158</v>
      </c>
      <c r="V523" s="7"/>
      <c r="W523" s="7" t="str">
        <f t="shared" si="16"/>
        <v/>
      </c>
      <c r="X523" s="7"/>
      <c r="Y523" s="7"/>
      <c r="Z523" s="7"/>
      <c r="AA523" s="7"/>
      <c r="AB523" s="7"/>
      <c r="AC523" s="7"/>
      <c r="AD523" s="7"/>
      <c r="AE523" s="7"/>
      <c r="AF523" s="7"/>
      <c r="AG523" s="7"/>
      <c r="AH523" s="13">
        <f t="shared" si="17"/>
        <v>0</v>
      </c>
      <c r="AI523" s="7"/>
      <c r="AJ523" s="7"/>
      <c r="AK523" s="7">
        <v>1</v>
      </c>
      <c r="AL523" s="7"/>
      <c r="AM523" s="7"/>
      <c r="AN523" s="7"/>
      <c r="AO523" s="7"/>
      <c r="AP523" s="7"/>
      <c r="AQ523" s="7"/>
      <c r="AR523" s="7"/>
      <c r="AS523" s="7"/>
      <c r="AT523" s="7"/>
      <c r="AU523" s="7"/>
      <c r="AV523" s="7"/>
      <c r="AW523" s="7"/>
      <c r="AX523" s="7"/>
      <c r="AY523" s="7"/>
      <c r="AZ523" s="7"/>
    </row>
    <row r="524" spans="1:52" ht="85" customHeight="1" x14ac:dyDescent="0.35">
      <c r="A524" s="9">
        <v>523</v>
      </c>
      <c r="B524" s="7">
        <v>80111600</v>
      </c>
      <c r="C524" s="40" t="s">
        <v>1159</v>
      </c>
      <c r="D524" s="7" t="s">
        <v>83</v>
      </c>
      <c r="E524" s="7" t="s">
        <v>12</v>
      </c>
      <c r="F524" s="7" t="s">
        <v>4</v>
      </c>
      <c r="G524" s="7" t="s">
        <v>84</v>
      </c>
      <c r="H524" s="7" t="s">
        <v>84</v>
      </c>
      <c r="I524" s="7">
        <v>9</v>
      </c>
      <c r="J524" s="7" t="s">
        <v>85</v>
      </c>
      <c r="K524" s="7" t="s">
        <v>3</v>
      </c>
      <c r="L524" s="7" t="s">
        <v>975</v>
      </c>
      <c r="M524" s="41">
        <v>113000000</v>
      </c>
      <c r="N524" s="12"/>
      <c r="O524" s="12"/>
      <c r="P524" s="12"/>
      <c r="Q524" s="12"/>
      <c r="R524" s="12"/>
      <c r="S524" s="12"/>
      <c r="T524" s="12"/>
      <c r="U524" s="7" t="s">
        <v>1160</v>
      </c>
      <c r="V524" s="7"/>
      <c r="W524" s="7" t="str">
        <f t="shared" si="16"/>
        <v/>
      </c>
      <c r="X524" s="7"/>
      <c r="Y524" s="7"/>
      <c r="Z524" s="7"/>
      <c r="AA524" s="7"/>
      <c r="AB524" s="7"/>
      <c r="AC524" s="7"/>
      <c r="AD524" s="7"/>
      <c r="AE524" s="7"/>
      <c r="AF524" s="7"/>
      <c r="AG524" s="7"/>
      <c r="AH524" s="13">
        <f t="shared" si="17"/>
        <v>0</v>
      </c>
      <c r="AI524" s="7"/>
      <c r="AJ524" s="7"/>
      <c r="AK524" s="7">
        <v>1</v>
      </c>
      <c r="AL524" s="7"/>
      <c r="AM524" s="7"/>
      <c r="AN524" s="7"/>
      <c r="AO524" s="7"/>
      <c r="AP524" s="7"/>
      <c r="AQ524" s="7"/>
      <c r="AR524" s="7"/>
      <c r="AS524" s="7"/>
      <c r="AT524" s="7"/>
      <c r="AU524" s="7"/>
      <c r="AV524" s="7"/>
      <c r="AW524" s="7"/>
      <c r="AX524" s="7"/>
      <c r="AY524" s="7"/>
      <c r="AZ524" s="7"/>
    </row>
    <row r="525" spans="1:52" ht="85" customHeight="1" x14ac:dyDescent="0.35">
      <c r="A525" s="9">
        <v>524</v>
      </c>
      <c r="B525" s="7">
        <v>80111600</v>
      </c>
      <c r="C525" s="40" t="s">
        <v>1161</v>
      </c>
      <c r="D525" s="7" t="s">
        <v>83</v>
      </c>
      <c r="E525" s="7" t="s">
        <v>6</v>
      </c>
      <c r="F525" s="7" t="s">
        <v>4</v>
      </c>
      <c r="G525" s="7" t="s">
        <v>84</v>
      </c>
      <c r="H525" s="7" t="s">
        <v>84</v>
      </c>
      <c r="I525" s="7">
        <v>11</v>
      </c>
      <c r="J525" s="7" t="s">
        <v>85</v>
      </c>
      <c r="K525" s="7" t="s">
        <v>3</v>
      </c>
      <c r="L525" s="7" t="s">
        <v>998</v>
      </c>
      <c r="M525" s="41">
        <v>93500000</v>
      </c>
      <c r="N525" s="12"/>
      <c r="O525" s="12"/>
      <c r="P525" s="12"/>
      <c r="Q525" s="12"/>
      <c r="R525" s="12"/>
      <c r="S525" s="12"/>
      <c r="T525" s="12"/>
      <c r="U525" s="7" t="s">
        <v>1162</v>
      </c>
      <c r="V525" s="7"/>
      <c r="W525" s="7" t="str">
        <f t="shared" si="16"/>
        <v/>
      </c>
      <c r="X525" s="7"/>
      <c r="Y525" s="7"/>
      <c r="Z525" s="7"/>
      <c r="AA525" s="7"/>
      <c r="AB525" s="7"/>
      <c r="AC525" s="7"/>
      <c r="AD525" s="7"/>
      <c r="AE525" s="7"/>
      <c r="AF525" s="7"/>
      <c r="AG525" s="7"/>
      <c r="AH525" s="13">
        <f t="shared" si="17"/>
        <v>0</v>
      </c>
      <c r="AI525" s="7"/>
      <c r="AJ525" s="7"/>
      <c r="AK525" s="7">
        <v>1</v>
      </c>
      <c r="AL525" s="7"/>
      <c r="AM525" s="7"/>
      <c r="AN525" s="7"/>
      <c r="AO525" s="7"/>
      <c r="AP525" s="7"/>
      <c r="AQ525" s="7"/>
      <c r="AR525" s="7"/>
      <c r="AS525" s="7"/>
      <c r="AT525" s="7"/>
      <c r="AU525" s="7"/>
      <c r="AV525" s="7"/>
      <c r="AW525" s="7"/>
      <c r="AX525" s="7"/>
      <c r="AY525" s="7"/>
      <c r="AZ525" s="7"/>
    </row>
    <row r="526" spans="1:52" ht="85" customHeight="1" x14ac:dyDescent="0.35">
      <c r="A526" s="9">
        <v>525</v>
      </c>
      <c r="B526" s="7">
        <v>80111600</v>
      </c>
      <c r="C526" s="40" t="s">
        <v>1163</v>
      </c>
      <c r="D526" s="7" t="s">
        <v>83</v>
      </c>
      <c r="E526" s="7" t="s">
        <v>12</v>
      </c>
      <c r="F526" s="7" t="s">
        <v>4</v>
      </c>
      <c r="G526" s="7" t="s">
        <v>84</v>
      </c>
      <c r="H526" s="7" t="s">
        <v>84</v>
      </c>
      <c r="I526" s="7">
        <v>9</v>
      </c>
      <c r="J526" s="7" t="s">
        <v>85</v>
      </c>
      <c r="K526" s="7" t="s">
        <v>3</v>
      </c>
      <c r="L526" s="7" t="s">
        <v>1093</v>
      </c>
      <c r="M526" s="41">
        <v>113000000</v>
      </c>
      <c r="N526" s="12"/>
      <c r="O526" s="12"/>
      <c r="P526" s="12"/>
      <c r="Q526" s="12"/>
      <c r="R526" s="12"/>
      <c r="S526" s="12"/>
      <c r="T526" s="12"/>
      <c r="U526" s="7" t="s">
        <v>1164</v>
      </c>
      <c r="V526" s="7"/>
      <c r="W526" s="7" t="str">
        <f t="shared" si="16"/>
        <v/>
      </c>
      <c r="X526" s="7"/>
      <c r="Y526" s="7"/>
      <c r="Z526" s="7"/>
      <c r="AA526" s="7"/>
      <c r="AB526" s="7"/>
      <c r="AC526" s="7"/>
      <c r="AD526" s="7"/>
      <c r="AE526" s="7"/>
      <c r="AF526" s="7"/>
      <c r="AG526" s="7"/>
      <c r="AH526" s="13">
        <f t="shared" si="17"/>
        <v>0</v>
      </c>
      <c r="AI526" s="7"/>
      <c r="AJ526" s="7"/>
      <c r="AK526" s="7">
        <v>1</v>
      </c>
      <c r="AL526" s="7"/>
      <c r="AM526" s="7"/>
      <c r="AN526" s="7"/>
      <c r="AO526" s="7"/>
      <c r="AP526" s="7"/>
      <c r="AQ526" s="7"/>
      <c r="AR526" s="7"/>
      <c r="AS526" s="7"/>
      <c r="AT526" s="7"/>
      <c r="AU526" s="7"/>
      <c r="AV526" s="7"/>
      <c r="AW526" s="7"/>
      <c r="AX526" s="7"/>
      <c r="AY526" s="7"/>
      <c r="AZ526" s="7"/>
    </row>
    <row r="527" spans="1:52" ht="85" customHeight="1" x14ac:dyDescent="0.35">
      <c r="A527" s="9">
        <v>526</v>
      </c>
      <c r="B527" s="7">
        <v>80111600</v>
      </c>
      <c r="C527" s="40" t="s">
        <v>1165</v>
      </c>
      <c r="D527" s="7" t="s">
        <v>83</v>
      </c>
      <c r="E527" s="7" t="s">
        <v>13</v>
      </c>
      <c r="F527" s="7" t="s">
        <v>4</v>
      </c>
      <c r="G527" s="7" t="s">
        <v>84</v>
      </c>
      <c r="H527" s="7" t="s">
        <v>84</v>
      </c>
      <c r="I527" s="7">
        <v>9</v>
      </c>
      <c r="J527" s="7" t="s">
        <v>85</v>
      </c>
      <c r="K527" s="7" t="s">
        <v>3</v>
      </c>
      <c r="L527" s="7" t="s">
        <v>773</v>
      </c>
      <c r="M527" s="41">
        <v>61000000</v>
      </c>
      <c r="N527" s="12"/>
      <c r="O527" s="12"/>
      <c r="P527" s="12"/>
      <c r="Q527" s="12"/>
      <c r="R527" s="12"/>
      <c r="S527" s="12"/>
      <c r="T527" s="12"/>
      <c r="U527" s="7" t="s">
        <v>1166</v>
      </c>
      <c r="V527" s="7"/>
      <c r="W527" s="7" t="str">
        <f t="shared" si="16"/>
        <v/>
      </c>
      <c r="X527" s="7"/>
      <c r="Y527" s="7"/>
      <c r="Z527" s="7"/>
      <c r="AA527" s="7"/>
      <c r="AB527" s="7"/>
      <c r="AC527" s="7"/>
      <c r="AD527" s="7"/>
      <c r="AE527" s="7"/>
      <c r="AF527" s="7"/>
      <c r="AG527" s="7"/>
      <c r="AH527" s="13">
        <f t="shared" si="17"/>
        <v>0</v>
      </c>
      <c r="AI527" s="7"/>
      <c r="AJ527" s="7"/>
      <c r="AK527" s="7">
        <v>1</v>
      </c>
      <c r="AL527" s="7"/>
      <c r="AM527" s="7"/>
      <c r="AN527" s="7"/>
      <c r="AO527" s="7"/>
      <c r="AP527" s="7"/>
      <c r="AQ527" s="7"/>
      <c r="AR527" s="7"/>
      <c r="AS527" s="7"/>
      <c r="AT527" s="7"/>
      <c r="AU527" s="7"/>
      <c r="AV527" s="7"/>
      <c r="AW527" s="7"/>
      <c r="AX527" s="7"/>
      <c r="AY527" s="7"/>
      <c r="AZ527" s="7"/>
    </row>
    <row r="528" spans="1:52" ht="85" customHeight="1" x14ac:dyDescent="0.35">
      <c r="A528" s="9">
        <v>527</v>
      </c>
      <c r="B528" s="7">
        <v>80111600</v>
      </c>
      <c r="C528" s="40" t="s">
        <v>1167</v>
      </c>
      <c r="D528" s="7" t="s">
        <v>83</v>
      </c>
      <c r="E528" s="7" t="s">
        <v>12</v>
      </c>
      <c r="F528" s="7" t="s">
        <v>4</v>
      </c>
      <c r="G528" s="7" t="s">
        <v>84</v>
      </c>
      <c r="H528" s="7" t="s">
        <v>84</v>
      </c>
      <c r="I528" s="7">
        <v>7</v>
      </c>
      <c r="J528" s="7" t="s">
        <v>85</v>
      </c>
      <c r="K528" s="7" t="s">
        <v>3</v>
      </c>
      <c r="L528" s="7" t="s">
        <v>978</v>
      </c>
      <c r="M528" s="41">
        <v>80000000</v>
      </c>
      <c r="N528" s="12"/>
      <c r="O528" s="12"/>
      <c r="P528" s="12"/>
      <c r="Q528" s="12"/>
      <c r="R528" s="12"/>
      <c r="S528" s="12"/>
      <c r="T528" s="12"/>
      <c r="U528" s="7" t="s">
        <v>1168</v>
      </c>
      <c r="V528" s="7"/>
      <c r="W528" s="7" t="str">
        <f t="shared" si="16"/>
        <v/>
      </c>
      <c r="X528" s="7"/>
      <c r="Y528" s="7"/>
      <c r="Z528" s="7"/>
      <c r="AA528" s="7"/>
      <c r="AB528" s="7"/>
      <c r="AC528" s="7"/>
      <c r="AD528" s="7"/>
      <c r="AE528" s="7"/>
      <c r="AF528" s="7"/>
      <c r="AG528" s="7"/>
      <c r="AH528" s="13">
        <f t="shared" si="17"/>
        <v>0</v>
      </c>
      <c r="AI528" s="7"/>
      <c r="AJ528" s="7"/>
      <c r="AK528" s="7">
        <v>1</v>
      </c>
      <c r="AL528" s="7">
        <v>1</v>
      </c>
      <c r="AM528" s="7"/>
      <c r="AN528" s="7"/>
      <c r="AO528" s="7"/>
      <c r="AP528" s="7"/>
      <c r="AQ528" s="7"/>
      <c r="AR528" s="7"/>
      <c r="AS528" s="7"/>
      <c r="AT528" s="7"/>
      <c r="AU528" s="7"/>
      <c r="AV528" s="7"/>
      <c r="AW528" s="7"/>
      <c r="AX528" s="7"/>
      <c r="AY528" s="7"/>
      <c r="AZ528" s="7"/>
    </row>
    <row r="529" spans="1:52" ht="85" customHeight="1" x14ac:dyDescent="0.35">
      <c r="A529" s="9">
        <v>528</v>
      </c>
      <c r="B529" s="7">
        <v>80111600</v>
      </c>
      <c r="C529" s="40" t="s">
        <v>1169</v>
      </c>
      <c r="D529" s="7" t="s">
        <v>83</v>
      </c>
      <c r="E529" s="7" t="s">
        <v>13</v>
      </c>
      <c r="F529" s="7" t="s">
        <v>4</v>
      </c>
      <c r="G529" s="7" t="s">
        <v>84</v>
      </c>
      <c r="H529" s="7" t="s">
        <v>84</v>
      </c>
      <c r="I529" s="7">
        <v>9</v>
      </c>
      <c r="J529" s="7" t="s">
        <v>85</v>
      </c>
      <c r="K529" s="7" t="s">
        <v>3</v>
      </c>
      <c r="L529" s="7" t="s">
        <v>773</v>
      </c>
      <c r="M529" s="41">
        <v>94500000</v>
      </c>
      <c r="N529" s="12"/>
      <c r="O529" s="12"/>
      <c r="P529" s="12"/>
      <c r="Q529" s="12"/>
      <c r="R529" s="12"/>
      <c r="S529" s="12"/>
      <c r="T529" s="12"/>
      <c r="U529" s="7" t="s">
        <v>1170</v>
      </c>
      <c r="V529" s="7"/>
      <c r="W529" s="7" t="str">
        <f t="shared" si="16"/>
        <v/>
      </c>
      <c r="X529" s="7"/>
      <c r="Y529" s="7"/>
      <c r="Z529" s="7"/>
      <c r="AA529" s="7"/>
      <c r="AB529" s="7"/>
      <c r="AC529" s="7"/>
      <c r="AD529" s="7"/>
      <c r="AE529" s="7"/>
      <c r="AF529" s="7"/>
      <c r="AG529" s="7"/>
      <c r="AH529" s="13">
        <f t="shared" si="17"/>
        <v>0</v>
      </c>
      <c r="AI529" s="7"/>
      <c r="AJ529" s="7"/>
      <c r="AK529" s="7">
        <v>1</v>
      </c>
      <c r="AL529" s="7"/>
      <c r="AM529" s="7"/>
      <c r="AN529" s="7"/>
      <c r="AO529" s="7"/>
      <c r="AP529" s="7"/>
      <c r="AQ529" s="7"/>
      <c r="AR529" s="7"/>
      <c r="AS529" s="7"/>
      <c r="AT529" s="7"/>
      <c r="AU529" s="7"/>
      <c r="AV529" s="7"/>
      <c r="AW529" s="7"/>
      <c r="AX529" s="7"/>
      <c r="AY529" s="7"/>
      <c r="AZ529" s="7"/>
    </row>
    <row r="530" spans="1:52" ht="85" customHeight="1" x14ac:dyDescent="0.35">
      <c r="A530" s="9">
        <v>529</v>
      </c>
      <c r="B530" s="7">
        <v>80111600</v>
      </c>
      <c r="C530" s="40" t="s">
        <v>1171</v>
      </c>
      <c r="D530" s="7" t="s">
        <v>83</v>
      </c>
      <c r="E530" s="7" t="s">
        <v>974</v>
      </c>
      <c r="F530" s="7" t="s">
        <v>4</v>
      </c>
      <c r="G530" s="7" t="s">
        <v>84</v>
      </c>
      <c r="H530" s="7" t="s">
        <v>84</v>
      </c>
      <c r="I530" s="7">
        <v>9</v>
      </c>
      <c r="J530" s="7" t="s">
        <v>85</v>
      </c>
      <c r="K530" s="7" t="s">
        <v>3</v>
      </c>
      <c r="L530" s="7" t="s">
        <v>1046</v>
      </c>
      <c r="M530" s="41">
        <v>61000000</v>
      </c>
      <c r="N530" s="12"/>
      <c r="O530" s="12"/>
      <c r="P530" s="12"/>
      <c r="Q530" s="12"/>
      <c r="R530" s="12"/>
      <c r="S530" s="12"/>
      <c r="T530" s="12"/>
      <c r="U530" s="7" t="s">
        <v>1172</v>
      </c>
      <c r="V530" s="7"/>
      <c r="W530" s="7" t="str">
        <f t="shared" si="16"/>
        <v/>
      </c>
      <c r="X530" s="7"/>
      <c r="Y530" s="7"/>
      <c r="Z530" s="7"/>
      <c r="AA530" s="7"/>
      <c r="AB530" s="7"/>
      <c r="AC530" s="7"/>
      <c r="AD530" s="7"/>
      <c r="AE530" s="7"/>
      <c r="AF530" s="7"/>
      <c r="AG530" s="7"/>
      <c r="AH530" s="13">
        <f t="shared" si="17"/>
        <v>0</v>
      </c>
      <c r="AI530" s="7"/>
      <c r="AJ530" s="7"/>
      <c r="AK530" s="7">
        <v>1</v>
      </c>
      <c r="AL530" s="7"/>
      <c r="AM530" s="7"/>
      <c r="AN530" s="7"/>
      <c r="AO530" s="7"/>
      <c r="AP530" s="7"/>
      <c r="AQ530" s="7"/>
      <c r="AR530" s="7"/>
      <c r="AS530" s="7"/>
      <c r="AT530" s="7"/>
      <c r="AU530" s="7"/>
      <c r="AV530" s="7"/>
      <c r="AW530" s="7"/>
      <c r="AX530" s="7"/>
      <c r="AY530" s="7"/>
      <c r="AZ530" s="7"/>
    </row>
    <row r="531" spans="1:52" ht="85" customHeight="1" x14ac:dyDescent="0.35">
      <c r="A531" s="9">
        <v>530</v>
      </c>
      <c r="B531" s="7">
        <v>80111600</v>
      </c>
      <c r="C531" s="40" t="s">
        <v>1173</v>
      </c>
      <c r="D531" s="7" t="s">
        <v>83</v>
      </c>
      <c r="E531" s="7" t="s">
        <v>5</v>
      </c>
      <c r="F531" s="7" t="s">
        <v>4</v>
      </c>
      <c r="G531" s="7" t="s">
        <v>84</v>
      </c>
      <c r="H531" s="7" t="s">
        <v>84</v>
      </c>
      <c r="I531" s="7">
        <v>10</v>
      </c>
      <c r="J531" s="7" t="s">
        <v>85</v>
      </c>
      <c r="K531" s="7" t="s">
        <v>3</v>
      </c>
      <c r="L531" s="7" t="s">
        <v>1093</v>
      </c>
      <c r="M531" s="41">
        <v>126000000</v>
      </c>
      <c r="N531" s="12"/>
      <c r="O531" s="12"/>
      <c r="P531" s="12"/>
      <c r="Q531" s="12"/>
      <c r="R531" s="12"/>
      <c r="S531" s="12"/>
      <c r="T531" s="12"/>
      <c r="U531" s="7" t="s">
        <v>1174</v>
      </c>
      <c r="V531" s="7"/>
      <c r="W531" s="7" t="str">
        <f t="shared" si="16"/>
        <v/>
      </c>
      <c r="X531" s="7"/>
      <c r="Y531" s="7"/>
      <c r="Z531" s="7"/>
      <c r="AA531" s="7"/>
      <c r="AB531" s="7"/>
      <c r="AC531" s="7"/>
      <c r="AD531" s="7"/>
      <c r="AE531" s="7"/>
      <c r="AF531" s="7"/>
      <c r="AG531" s="7"/>
      <c r="AH531" s="13">
        <f t="shared" si="17"/>
        <v>0</v>
      </c>
      <c r="AI531" s="7"/>
      <c r="AJ531" s="7"/>
      <c r="AK531" s="7">
        <v>1</v>
      </c>
      <c r="AL531" s="7"/>
      <c r="AM531" s="7"/>
      <c r="AN531" s="7"/>
      <c r="AO531" s="7"/>
      <c r="AP531" s="7"/>
      <c r="AQ531" s="7"/>
      <c r="AR531" s="7"/>
      <c r="AS531" s="7"/>
      <c r="AT531" s="7"/>
      <c r="AU531" s="7"/>
      <c r="AV531" s="7"/>
      <c r="AW531" s="7"/>
      <c r="AX531" s="7"/>
      <c r="AY531" s="7"/>
      <c r="AZ531" s="7"/>
    </row>
    <row r="532" spans="1:52" ht="85" customHeight="1" x14ac:dyDescent="0.35">
      <c r="A532" s="9">
        <v>531</v>
      </c>
      <c r="B532" s="7">
        <v>80111600</v>
      </c>
      <c r="C532" s="40" t="s">
        <v>1175</v>
      </c>
      <c r="D532" s="7" t="s">
        <v>83</v>
      </c>
      <c r="E532" s="7" t="s">
        <v>5</v>
      </c>
      <c r="F532" s="7" t="s">
        <v>4</v>
      </c>
      <c r="G532" s="7" t="s">
        <v>84</v>
      </c>
      <c r="H532" s="7" t="s">
        <v>84</v>
      </c>
      <c r="I532" s="7">
        <v>11</v>
      </c>
      <c r="J532" s="7" t="s">
        <v>85</v>
      </c>
      <c r="K532" s="7" t="s">
        <v>3</v>
      </c>
      <c r="L532" s="7" t="s">
        <v>610</v>
      </c>
      <c r="M532" s="41">
        <v>138500000</v>
      </c>
      <c r="N532" s="12"/>
      <c r="O532" s="12"/>
      <c r="P532" s="12"/>
      <c r="Q532" s="12"/>
      <c r="R532" s="12"/>
      <c r="S532" s="12"/>
      <c r="T532" s="12"/>
      <c r="U532" s="7" t="s">
        <v>1176</v>
      </c>
      <c r="V532" s="7"/>
      <c r="W532" s="7" t="str">
        <f t="shared" si="16"/>
        <v/>
      </c>
      <c r="X532" s="7"/>
      <c r="Y532" s="7"/>
      <c r="Z532" s="7"/>
      <c r="AA532" s="7"/>
      <c r="AB532" s="7"/>
      <c r="AC532" s="7"/>
      <c r="AD532" s="7"/>
      <c r="AE532" s="7"/>
      <c r="AF532" s="7"/>
      <c r="AG532" s="7"/>
      <c r="AH532" s="13">
        <f t="shared" si="17"/>
        <v>0</v>
      </c>
      <c r="AI532" s="7"/>
      <c r="AJ532" s="7"/>
      <c r="AK532" s="7">
        <v>1</v>
      </c>
      <c r="AL532" s="7"/>
      <c r="AM532" s="7"/>
      <c r="AN532" s="7"/>
      <c r="AO532" s="7"/>
      <c r="AP532" s="7"/>
      <c r="AQ532" s="7"/>
      <c r="AR532" s="7"/>
      <c r="AS532" s="7"/>
      <c r="AT532" s="7"/>
      <c r="AU532" s="7"/>
      <c r="AV532" s="7"/>
      <c r="AW532" s="7"/>
      <c r="AX532" s="7"/>
      <c r="AY532" s="7"/>
      <c r="AZ532" s="7"/>
    </row>
    <row r="533" spans="1:52" ht="85" customHeight="1" x14ac:dyDescent="0.35">
      <c r="A533" s="9">
        <v>532</v>
      </c>
      <c r="B533" s="7">
        <v>80111600</v>
      </c>
      <c r="C533" s="40" t="s">
        <v>1177</v>
      </c>
      <c r="D533" s="7" t="s">
        <v>83</v>
      </c>
      <c r="E533" s="7" t="s">
        <v>5</v>
      </c>
      <c r="F533" s="7" t="s">
        <v>4</v>
      </c>
      <c r="G533" s="7" t="s">
        <v>84</v>
      </c>
      <c r="H533" s="7" t="s">
        <v>84</v>
      </c>
      <c r="I533" s="7">
        <v>10</v>
      </c>
      <c r="J533" s="7" t="s">
        <v>85</v>
      </c>
      <c r="K533" s="7" t="s">
        <v>3</v>
      </c>
      <c r="L533" s="7" t="s">
        <v>1093</v>
      </c>
      <c r="M533" s="41">
        <v>115500000</v>
      </c>
      <c r="N533" s="12"/>
      <c r="O533" s="12"/>
      <c r="P533" s="12"/>
      <c r="Q533" s="12"/>
      <c r="R533" s="12"/>
      <c r="S533" s="12"/>
      <c r="T533" s="12"/>
      <c r="U533" s="7" t="s">
        <v>1178</v>
      </c>
      <c r="V533" s="7"/>
      <c r="W533" s="7" t="str">
        <f t="shared" si="16"/>
        <v/>
      </c>
      <c r="X533" s="7"/>
      <c r="Y533" s="7"/>
      <c r="Z533" s="7"/>
      <c r="AA533" s="7"/>
      <c r="AB533" s="7"/>
      <c r="AC533" s="7"/>
      <c r="AD533" s="7"/>
      <c r="AE533" s="7"/>
      <c r="AF533" s="7"/>
      <c r="AG533" s="7"/>
      <c r="AH533" s="13">
        <f t="shared" si="17"/>
        <v>0</v>
      </c>
      <c r="AI533" s="7"/>
      <c r="AJ533" s="7"/>
      <c r="AK533" s="7">
        <v>1</v>
      </c>
      <c r="AL533" s="7"/>
      <c r="AM533" s="7"/>
      <c r="AN533" s="7"/>
      <c r="AO533" s="7"/>
      <c r="AP533" s="7"/>
      <c r="AQ533" s="7"/>
      <c r="AR533" s="7"/>
      <c r="AS533" s="7"/>
      <c r="AT533" s="7"/>
      <c r="AU533" s="7"/>
      <c r="AV533" s="7"/>
      <c r="AW533" s="7"/>
      <c r="AX533" s="7"/>
      <c r="AY533" s="7"/>
      <c r="AZ533" s="7"/>
    </row>
    <row r="534" spans="1:52" ht="85" customHeight="1" x14ac:dyDescent="0.35">
      <c r="A534" s="9">
        <v>533</v>
      </c>
      <c r="B534" s="7">
        <v>80111600</v>
      </c>
      <c r="C534" s="40" t="s">
        <v>1179</v>
      </c>
      <c r="D534" s="7" t="s">
        <v>83</v>
      </c>
      <c r="E534" s="7" t="s">
        <v>13</v>
      </c>
      <c r="F534" s="7" t="s">
        <v>4</v>
      </c>
      <c r="G534" s="7" t="s">
        <v>84</v>
      </c>
      <c r="H534" s="7" t="s">
        <v>84</v>
      </c>
      <c r="I534" s="7">
        <v>9</v>
      </c>
      <c r="J534" s="7" t="s">
        <v>85</v>
      </c>
      <c r="K534" s="7" t="s">
        <v>3</v>
      </c>
      <c r="L534" s="7" t="s">
        <v>157</v>
      </c>
      <c r="M534" s="41">
        <v>52000000</v>
      </c>
      <c r="N534" s="12"/>
      <c r="O534" s="12"/>
      <c r="P534" s="12"/>
      <c r="Q534" s="12"/>
      <c r="R534" s="12"/>
      <c r="S534" s="12"/>
      <c r="T534" s="12"/>
      <c r="U534" s="7" t="s">
        <v>1180</v>
      </c>
      <c r="V534" s="7"/>
      <c r="W534" s="7" t="str">
        <f t="shared" si="16"/>
        <v/>
      </c>
      <c r="X534" s="7"/>
      <c r="Y534" s="7"/>
      <c r="Z534" s="7"/>
      <c r="AA534" s="7"/>
      <c r="AB534" s="7"/>
      <c r="AC534" s="7"/>
      <c r="AD534" s="7"/>
      <c r="AE534" s="7"/>
      <c r="AF534" s="7"/>
      <c r="AG534" s="7"/>
      <c r="AH534" s="13">
        <f t="shared" si="17"/>
        <v>0</v>
      </c>
      <c r="AI534" s="7"/>
      <c r="AJ534" s="7"/>
      <c r="AK534" s="7">
        <v>1</v>
      </c>
      <c r="AL534" s="7"/>
      <c r="AM534" s="7"/>
      <c r="AN534" s="7"/>
      <c r="AO534" s="7"/>
      <c r="AP534" s="7"/>
      <c r="AQ534" s="7"/>
      <c r="AR534" s="7"/>
      <c r="AS534" s="7"/>
      <c r="AT534" s="7"/>
      <c r="AU534" s="7"/>
      <c r="AV534" s="7"/>
      <c r="AW534" s="7"/>
      <c r="AX534" s="7"/>
      <c r="AY534" s="7"/>
      <c r="AZ534" s="7"/>
    </row>
    <row r="535" spans="1:52" ht="85" customHeight="1" x14ac:dyDescent="0.35">
      <c r="A535" s="9">
        <v>534</v>
      </c>
      <c r="B535" s="7">
        <v>80111600</v>
      </c>
      <c r="C535" s="40" t="s">
        <v>1181</v>
      </c>
      <c r="D535" s="7" t="s">
        <v>83</v>
      </c>
      <c r="E535" s="7" t="s">
        <v>5</v>
      </c>
      <c r="F535" s="7" t="s">
        <v>4</v>
      </c>
      <c r="G535" s="7" t="s">
        <v>84</v>
      </c>
      <c r="H535" s="7" t="s">
        <v>84</v>
      </c>
      <c r="I535" s="7">
        <v>10</v>
      </c>
      <c r="J535" s="7" t="s">
        <v>85</v>
      </c>
      <c r="K535" s="7" t="s">
        <v>3</v>
      </c>
      <c r="L535" s="7" t="s">
        <v>978</v>
      </c>
      <c r="M535" s="41">
        <v>52500000</v>
      </c>
      <c r="N535" s="12"/>
      <c r="O535" s="12"/>
      <c r="P535" s="12"/>
      <c r="Q535" s="12"/>
      <c r="R535" s="12"/>
      <c r="S535" s="12"/>
      <c r="T535" s="12"/>
      <c r="U535" s="7" t="s">
        <v>1182</v>
      </c>
      <c r="V535" s="7"/>
      <c r="W535" s="7" t="str">
        <f t="shared" si="16"/>
        <v/>
      </c>
      <c r="X535" s="7"/>
      <c r="Y535" s="7"/>
      <c r="Z535" s="7"/>
      <c r="AA535" s="7"/>
      <c r="AB535" s="7"/>
      <c r="AC535" s="7"/>
      <c r="AD535" s="7"/>
      <c r="AE535" s="7"/>
      <c r="AF535" s="7"/>
      <c r="AG535" s="7"/>
      <c r="AH535" s="13">
        <f t="shared" si="17"/>
        <v>0</v>
      </c>
      <c r="AI535" s="7"/>
      <c r="AJ535" s="7"/>
      <c r="AK535" s="7">
        <v>1</v>
      </c>
      <c r="AL535" s="7"/>
      <c r="AM535" s="7"/>
      <c r="AN535" s="7"/>
      <c r="AO535" s="7"/>
      <c r="AP535" s="7"/>
      <c r="AQ535" s="7"/>
      <c r="AR535" s="7"/>
      <c r="AS535" s="7"/>
      <c r="AT535" s="7"/>
      <c r="AU535" s="7"/>
      <c r="AV535" s="7"/>
      <c r="AW535" s="7"/>
      <c r="AX535" s="7"/>
      <c r="AY535" s="7"/>
      <c r="AZ535" s="7"/>
    </row>
    <row r="536" spans="1:52" ht="85" customHeight="1" x14ac:dyDescent="0.35">
      <c r="A536" s="9">
        <v>535</v>
      </c>
      <c r="B536" s="7">
        <v>80111600</v>
      </c>
      <c r="C536" s="40" t="s">
        <v>1183</v>
      </c>
      <c r="D536" s="7" t="s">
        <v>83</v>
      </c>
      <c r="E536" s="7" t="s">
        <v>13</v>
      </c>
      <c r="F536" s="7" t="s">
        <v>4</v>
      </c>
      <c r="G536" s="7" t="s">
        <v>84</v>
      </c>
      <c r="H536" s="7" t="s">
        <v>84</v>
      </c>
      <c r="I536" s="7">
        <v>9</v>
      </c>
      <c r="J536" s="7" t="s">
        <v>85</v>
      </c>
      <c r="K536" s="7" t="s">
        <v>3</v>
      </c>
      <c r="L536" s="7" t="s">
        <v>978</v>
      </c>
      <c r="M536" s="41">
        <v>52000000</v>
      </c>
      <c r="N536" s="12"/>
      <c r="O536" s="12"/>
      <c r="P536" s="12"/>
      <c r="Q536" s="12"/>
      <c r="R536" s="12"/>
      <c r="S536" s="12"/>
      <c r="T536" s="12"/>
      <c r="U536" s="7" t="s">
        <v>1184</v>
      </c>
      <c r="V536" s="7"/>
      <c r="W536" s="7" t="str">
        <f t="shared" si="16"/>
        <v/>
      </c>
      <c r="X536" s="7"/>
      <c r="Y536" s="7"/>
      <c r="Z536" s="7"/>
      <c r="AA536" s="7"/>
      <c r="AB536" s="7"/>
      <c r="AC536" s="7"/>
      <c r="AD536" s="7"/>
      <c r="AE536" s="7"/>
      <c r="AF536" s="7"/>
      <c r="AG536" s="7"/>
      <c r="AH536" s="13">
        <f t="shared" si="17"/>
        <v>0</v>
      </c>
      <c r="AI536" s="7"/>
      <c r="AJ536" s="7"/>
      <c r="AK536" s="7">
        <v>1</v>
      </c>
      <c r="AL536" s="7"/>
      <c r="AM536" s="7"/>
      <c r="AN536" s="7"/>
      <c r="AO536" s="7"/>
      <c r="AP536" s="7"/>
      <c r="AQ536" s="7"/>
      <c r="AR536" s="7"/>
      <c r="AS536" s="7"/>
      <c r="AT536" s="7"/>
      <c r="AU536" s="7"/>
      <c r="AV536" s="7"/>
      <c r="AW536" s="7"/>
      <c r="AX536" s="7"/>
      <c r="AY536" s="7"/>
      <c r="AZ536" s="7"/>
    </row>
    <row r="537" spans="1:52" ht="85" customHeight="1" x14ac:dyDescent="0.35">
      <c r="A537" s="9">
        <v>536</v>
      </c>
      <c r="B537" s="7">
        <v>80111600</v>
      </c>
      <c r="C537" s="40" t="s">
        <v>1185</v>
      </c>
      <c r="D537" s="7" t="s">
        <v>83</v>
      </c>
      <c r="E537" s="7" t="s">
        <v>13</v>
      </c>
      <c r="F537" s="7" t="s">
        <v>4</v>
      </c>
      <c r="G537" s="7" t="s">
        <v>84</v>
      </c>
      <c r="H537" s="7" t="s">
        <v>84</v>
      </c>
      <c r="I537" s="7">
        <v>11</v>
      </c>
      <c r="J537" s="7" t="s">
        <v>85</v>
      </c>
      <c r="K537" s="7" t="s">
        <v>3</v>
      </c>
      <c r="L537" s="7" t="s">
        <v>1090</v>
      </c>
      <c r="M537" s="41">
        <v>115500000</v>
      </c>
      <c r="N537" s="12"/>
      <c r="O537" s="12"/>
      <c r="P537" s="12"/>
      <c r="Q537" s="12"/>
      <c r="R537" s="12"/>
      <c r="S537" s="12"/>
      <c r="T537" s="12"/>
      <c r="U537" s="7" t="s">
        <v>1186</v>
      </c>
      <c r="V537" s="7"/>
      <c r="W537" s="7" t="str">
        <f t="shared" si="16"/>
        <v/>
      </c>
      <c r="X537" s="7"/>
      <c r="Y537" s="7"/>
      <c r="Z537" s="7"/>
      <c r="AA537" s="7"/>
      <c r="AB537" s="7"/>
      <c r="AC537" s="7"/>
      <c r="AD537" s="7"/>
      <c r="AE537" s="7"/>
      <c r="AF537" s="7"/>
      <c r="AG537" s="7"/>
      <c r="AH537" s="13">
        <f t="shared" si="17"/>
        <v>0</v>
      </c>
      <c r="AI537" s="7"/>
      <c r="AJ537" s="7"/>
      <c r="AK537" s="7">
        <v>1</v>
      </c>
      <c r="AL537" s="7"/>
      <c r="AM537" s="7"/>
      <c r="AN537" s="7"/>
      <c r="AO537" s="7"/>
      <c r="AP537" s="7"/>
      <c r="AQ537" s="7"/>
      <c r="AR537" s="7"/>
      <c r="AS537" s="7"/>
      <c r="AT537" s="7"/>
      <c r="AU537" s="7"/>
      <c r="AV537" s="7"/>
      <c r="AW537" s="7"/>
      <c r="AX537" s="7"/>
      <c r="AY537" s="7"/>
      <c r="AZ537" s="7"/>
    </row>
    <row r="538" spans="1:52" ht="85" customHeight="1" x14ac:dyDescent="0.35">
      <c r="A538" s="9">
        <v>537</v>
      </c>
      <c r="B538" s="7">
        <v>80111600</v>
      </c>
      <c r="C538" s="40" t="s">
        <v>1187</v>
      </c>
      <c r="D538" s="7" t="s">
        <v>83</v>
      </c>
      <c r="E538" s="7" t="s">
        <v>13</v>
      </c>
      <c r="F538" s="7" t="s">
        <v>4</v>
      </c>
      <c r="G538" s="7" t="s">
        <v>84</v>
      </c>
      <c r="H538" s="7" t="s">
        <v>84</v>
      </c>
      <c r="I538" s="7">
        <v>9</v>
      </c>
      <c r="J538" s="7" t="s">
        <v>85</v>
      </c>
      <c r="K538" s="7" t="s">
        <v>3</v>
      </c>
      <c r="L538" s="7" t="s">
        <v>978</v>
      </c>
      <c r="M538" s="41">
        <v>73500000</v>
      </c>
      <c r="N538" s="12"/>
      <c r="O538" s="12"/>
      <c r="P538" s="12"/>
      <c r="Q538" s="12"/>
      <c r="R538" s="12"/>
      <c r="S538" s="12"/>
      <c r="T538" s="12"/>
      <c r="U538" s="7" t="s">
        <v>1188</v>
      </c>
      <c r="V538" s="7"/>
      <c r="W538" s="7" t="str">
        <f t="shared" si="16"/>
        <v/>
      </c>
      <c r="X538" s="7"/>
      <c r="Y538" s="7"/>
      <c r="Z538" s="7"/>
      <c r="AA538" s="7"/>
      <c r="AB538" s="7"/>
      <c r="AC538" s="7"/>
      <c r="AD538" s="7"/>
      <c r="AE538" s="7"/>
      <c r="AF538" s="7"/>
      <c r="AG538" s="7"/>
      <c r="AH538" s="13">
        <f t="shared" si="17"/>
        <v>0</v>
      </c>
      <c r="AI538" s="7"/>
      <c r="AJ538" s="7"/>
      <c r="AK538" s="7">
        <v>1</v>
      </c>
      <c r="AL538" s="7"/>
      <c r="AM538" s="7"/>
      <c r="AN538" s="7"/>
      <c r="AO538" s="7"/>
      <c r="AP538" s="7"/>
      <c r="AQ538" s="7"/>
      <c r="AR538" s="7"/>
      <c r="AS538" s="7"/>
      <c r="AT538" s="7"/>
      <c r="AU538" s="7"/>
      <c r="AV538" s="7"/>
      <c r="AW538" s="7"/>
      <c r="AX538" s="7"/>
      <c r="AY538" s="7"/>
      <c r="AZ538" s="7"/>
    </row>
    <row r="539" spans="1:52" ht="85" customHeight="1" x14ac:dyDescent="0.35">
      <c r="A539" s="9">
        <v>538</v>
      </c>
      <c r="B539" s="7">
        <v>80111600</v>
      </c>
      <c r="C539" s="40" t="s">
        <v>1189</v>
      </c>
      <c r="D539" s="7" t="s">
        <v>83</v>
      </c>
      <c r="E539" s="7" t="s">
        <v>6</v>
      </c>
      <c r="F539" s="7" t="s">
        <v>4</v>
      </c>
      <c r="G539" s="7" t="s">
        <v>84</v>
      </c>
      <c r="H539" s="7" t="s">
        <v>84</v>
      </c>
      <c r="I539" s="7">
        <v>11</v>
      </c>
      <c r="J539" s="7" t="s">
        <v>85</v>
      </c>
      <c r="K539" s="7" t="s">
        <v>3</v>
      </c>
      <c r="L539" s="7" t="s">
        <v>1115</v>
      </c>
      <c r="M539" s="41">
        <v>98000000</v>
      </c>
      <c r="N539" s="12"/>
      <c r="O539" s="12"/>
      <c r="P539" s="12"/>
      <c r="Q539" s="12"/>
      <c r="R539" s="12"/>
      <c r="S539" s="12"/>
      <c r="T539" s="12"/>
      <c r="U539" s="7" t="s">
        <v>1190</v>
      </c>
      <c r="V539" s="7"/>
      <c r="W539" s="7" t="str">
        <f t="shared" si="16"/>
        <v/>
      </c>
      <c r="X539" s="7"/>
      <c r="Y539" s="7"/>
      <c r="Z539" s="7"/>
      <c r="AA539" s="7"/>
      <c r="AB539" s="7"/>
      <c r="AC539" s="7"/>
      <c r="AD539" s="7"/>
      <c r="AE539" s="7"/>
      <c r="AF539" s="7"/>
      <c r="AG539" s="7"/>
      <c r="AH539" s="13">
        <f t="shared" si="17"/>
        <v>0</v>
      </c>
      <c r="AI539" s="7"/>
      <c r="AJ539" s="7"/>
      <c r="AK539" s="7">
        <v>1</v>
      </c>
      <c r="AL539" s="7"/>
      <c r="AM539" s="7"/>
      <c r="AN539" s="7"/>
      <c r="AO539" s="7"/>
      <c r="AP539" s="7"/>
      <c r="AQ539" s="7"/>
      <c r="AR539" s="7"/>
      <c r="AS539" s="7"/>
      <c r="AT539" s="7"/>
      <c r="AU539" s="7"/>
      <c r="AV539" s="7"/>
      <c r="AW539" s="7"/>
      <c r="AX539" s="7"/>
      <c r="AY539" s="7"/>
      <c r="AZ539" s="7"/>
    </row>
    <row r="540" spans="1:52" ht="85" customHeight="1" x14ac:dyDescent="0.35">
      <c r="A540" s="9">
        <v>539</v>
      </c>
      <c r="B540" s="7">
        <v>80111600</v>
      </c>
      <c r="C540" s="40" t="s">
        <v>1191</v>
      </c>
      <c r="D540" s="7" t="s">
        <v>83</v>
      </c>
      <c r="E540" s="7" t="s">
        <v>5</v>
      </c>
      <c r="F540" s="7" t="s">
        <v>4</v>
      </c>
      <c r="G540" s="7" t="s">
        <v>84</v>
      </c>
      <c r="H540" s="7" t="s">
        <v>84</v>
      </c>
      <c r="I540" s="7">
        <v>9</v>
      </c>
      <c r="J540" s="7" t="s">
        <v>85</v>
      </c>
      <c r="K540" s="7" t="s">
        <v>3</v>
      </c>
      <c r="L540" s="7" t="s">
        <v>978</v>
      </c>
      <c r="M540" s="41">
        <v>31000000</v>
      </c>
      <c r="N540" s="12"/>
      <c r="O540" s="12"/>
      <c r="P540" s="12"/>
      <c r="Q540" s="12"/>
      <c r="R540" s="12"/>
      <c r="S540" s="12"/>
      <c r="T540" s="12"/>
      <c r="U540" s="7" t="s">
        <v>1192</v>
      </c>
      <c r="V540" s="7"/>
      <c r="W540" s="7" t="str">
        <f t="shared" si="16"/>
        <v/>
      </c>
      <c r="X540" s="7"/>
      <c r="Y540" s="7"/>
      <c r="Z540" s="7"/>
      <c r="AA540" s="7"/>
      <c r="AB540" s="7"/>
      <c r="AC540" s="7"/>
      <c r="AD540" s="7"/>
      <c r="AE540" s="7"/>
      <c r="AF540" s="7"/>
      <c r="AG540" s="7"/>
      <c r="AH540" s="13">
        <f t="shared" si="17"/>
        <v>0</v>
      </c>
      <c r="AI540" s="7"/>
      <c r="AJ540" s="7"/>
      <c r="AK540" s="7">
        <v>1</v>
      </c>
      <c r="AL540" s="7"/>
      <c r="AM540" s="7"/>
      <c r="AN540" s="7"/>
      <c r="AO540" s="7"/>
      <c r="AP540" s="7"/>
      <c r="AQ540" s="7"/>
      <c r="AR540" s="7"/>
      <c r="AS540" s="7"/>
      <c r="AT540" s="7"/>
      <c r="AU540" s="7"/>
      <c r="AV540" s="7"/>
      <c r="AW540" s="7"/>
      <c r="AX540" s="7"/>
      <c r="AY540" s="7"/>
      <c r="AZ540" s="7"/>
    </row>
    <row r="541" spans="1:52" ht="85" customHeight="1" x14ac:dyDescent="0.35">
      <c r="A541" s="9">
        <v>540</v>
      </c>
      <c r="B541" s="7">
        <v>80111600</v>
      </c>
      <c r="C541" s="40" t="s">
        <v>1193</v>
      </c>
      <c r="D541" s="7" t="s">
        <v>83</v>
      </c>
      <c r="E541" s="7" t="s">
        <v>5</v>
      </c>
      <c r="F541" s="7" t="s">
        <v>4</v>
      </c>
      <c r="G541" s="7" t="s">
        <v>84</v>
      </c>
      <c r="H541" s="7" t="s">
        <v>84</v>
      </c>
      <c r="I541" s="7">
        <v>11</v>
      </c>
      <c r="J541" s="7" t="s">
        <v>85</v>
      </c>
      <c r="K541" s="7" t="s">
        <v>3</v>
      </c>
      <c r="L541" s="7" t="s">
        <v>86</v>
      </c>
      <c r="M541" s="41">
        <v>57500000</v>
      </c>
      <c r="N541" s="12"/>
      <c r="O541" s="12"/>
      <c r="P541" s="12"/>
      <c r="Q541" s="12"/>
      <c r="R541" s="12"/>
      <c r="S541" s="12"/>
      <c r="T541" s="12"/>
      <c r="U541" s="7" t="s">
        <v>1194</v>
      </c>
      <c r="V541" s="7"/>
      <c r="W541" s="7" t="str">
        <f t="shared" si="16"/>
        <v/>
      </c>
      <c r="X541" s="7"/>
      <c r="Y541" s="7"/>
      <c r="Z541" s="7"/>
      <c r="AA541" s="7"/>
      <c r="AB541" s="7"/>
      <c r="AC541" s="7"/>
      <c r="AD541" s="7"/>
      <c r="AE541" s="7"/>
      <c r="AF541" s="7"/>
      <c r="AG541" s="7"/>
      <c r="AH541" s="13">
        <f t="shared" si="17"/>
        <v>0</v>
      </c>
      <c r="AI541" s="7"/>
      <c r="AJ541" s="7"/>
      <c r="AK541" s="7">
        <v>1</v>
      </c>
      <c r="AL541" s="7"/>
      <c r="AM541" s="7"/>
      <c r="AN541" s="7"/>
      <c r="AO541" s="7"/>
      <c r="AP541" s="7"/>
      <c r="AQ541" s="7"/>
      <c r="AR541" s="7"/>
      <c r="AS541" s="7"/>
      <c r="AT541" s="7"/>
      <c r="AU541" s="7"/>
      <c r="AV541" s="7"/>
      <c r="AW541" s="7"/>
      <c r="AX541" s="7"/>
      <c r="AY541" s="7"/>
      <c r="AZ541" s="7"/>
    </row>
    <row r="542" spans="1:52" ht="85" customHeight="1" x14ac:dyDescent="0.35">
      <c r="A542" s="9">
        <v>541</v>
      </c>
      <c r="B542" s="7">
        <v>80111600</v>
      </c>
      <c r="C542" s="40" t="s">
        <v>1195</v>
      </c>
      <c r="D542" s="7" t="s">
        <v>83</v>
      </c>
      <c r="E542" s="7" t="s">
        <v>5</v>
      </c>
      <c r="F542" s="7" t="s">
        <v>4</v>
      </c>
      <c r="G542" s="7" t="s">
        <v>84</v>
      </c>
      <c r="H542" s="7" t="s">
        <v>84</v>
      </c>
      <c r="I542" s="7">
        <v>10</v>
      </c>
      <c r="J542" s="7" t="s">
        <v>85</v>
      </c>
      <c r="K542" s="7" t="s">
        <v>3</v>
      </c>
      <c r="L542" s="7" t="s">
        <v>610</v>
      </c>
      <c r="M542" s="41">
        <v>57500000</v>
      </c>
      <c r="N542" s="12"/>
      <c r="O542" s="12"/>
      <c r="P542" s="12"/>
      <c r="Q542" s="12"/>
      <c r="R542" s="12"/>
      <c r="S542" s="12"/>
      <c r="T542" s="12"/>
      <c r="U542" s="7" t="s">
        <v>1196</v>
      </c>
      <c r="V542" s="7"/>
      <c r="W542" s="7" t="str">
        <f t="shared" si="16"/>
        <v/>
      </c>
      <c r="X542" s="7"/>
      <c r="Y542" s="7"/>
      <c r="Z542" s="7"/>
      <c r="AA542" s="7"/>
      <c r="AB542" s="7"/>
      <c r="AC542" s="7"/>
      <c r="AD542" s="7"/>
      <c r="AE542" s="7"/>
      <c r="AF542" s="7"/>
      <c r="AG542" s="7"/>
      <c r="AH542" s="13">
        <f t="shared" si="17"/>
        <v>0</v>
      </c>
      <c r="AI542" s="7"/>
      <c r="AJ542" s="7"/>
      <c r="AK542" s="7">
        <v>1</v>
      </c>
      <c r="AL542" s="7"/>
      <c r="AM542" s="7"/>
      <c r="AN542" s="7"/>
      <c r="AO542" s="7"/>
      <c r="AP542" s="7"/>
      <c r="AQ542" s="7"/>
      <c r="AR542" s="7"/>
      <c r="AS542" s="7"/>
      <c r="AT542" s="7"/>
      <c r="AU542" s="7"/>
      <c r="AV542" s="7"/>
      <c r="AW542" s="7"/>
      <c r="AX542" s="7"/>
      <c r="AY542" s="7"/>
      <c r="AZ542" s="7"/>
    </row>
    <row r="543" spans="1:52" ht="85" customHeight="1" x14ac:dyDescent="0.35">
      <c r="A543" s="9">
        <v>542</v>
      </c>
      <c r="B543" s="7">
        <v>80111600</v>
      </c>
      <c r="C543" s="40" t="s">
        <v>1197</v>
      </c>
      <c r="D543" s="7" t="s">
        <v>83</v>
      </c>
      <c r="E543" s="7" t="s">
        <v>12</v>
      </c>
      <c r="F543" s="7" t="s">
        <v>4</v>
      </c>
      <c r="G543" s="7" t="s">
        <v>84</v>
      </c>
      <c r="H543" s="7" t="s">
        <v>84</v>
      </c>
      <c r="I543" s="7">
        <v>9</v>
      </c>
      <c r="J543" s="7" t="s">
        <v>154</v>
      </c>
      <c r="K543" s="7" t="s">
        <v>3</v>
      </c>
      <c r="L543" s="7" t="s">
        <v>978</v>
      </c>
      <c r="M543" s="41">
        <v>104000000</v>
      </c>
      <c r="N543" s="12"/>
      <c r="O543" s="12"/>
      <c r="P543" s="12"/>
      <c r="Q543" s="12"/>
      <c r="R543" s="12"/>
      <c r="S543" s="12"/>
      <c r="T543" s="12"/>
      <c r="U543" s="7" t="s">
        <v>1198</v>
      </c>
      <c r="V543" s="7"/>
      <c r="W543" s="7" t="str">
        <f t="shared" si="16"/>
        <v/>
      </c>
      <c r="X543" s="7"/>
      <c r="Y543" s="7"/>
      <c r="Z543" s="7"/>
      <c r="AA543" s="7"/>
      <c r="AB543" s="7"/>
      <c r="AC543" s="7"/>
      <c r="AD543" s="7"/>
      <c r="AE543" s="7"/>
      <c r="AF543" s="7"/>
      <c r="AG543" s="7"/>
      <c r="AH543" s="13">
        <f t="shared" si="17"/>
        <v>0</v>
      </c>
      <c r="AI543" s="7"/>
      <c r="AJ543" s="7"/>
      <c r="AK543" s="7">
        <v>1</v>
      </c>
      <c r="AL543" s="7"/>
      <c r="AM543" s="7"/>
      <c r="AN543" s="7"/>
      <c r="AO543" s="7"/>
      <c r="AP543" s="7"/>
      <c r="AQ543" s="7"/>
      <c r="AR543" s="7"/>
      <c r="AS543" s="7"/>
      <c r="AT543" s="7"/>
      <c r="AU543" s="7"/>
      <c r="AV543" s="7"/>
      <c r="AW543" s="7"/>
      <c r="AX543" s="7"/>
      <c r="AY543" s="7"/>
      <c r="AZ543" s="7"/>
    </row>
    <row r="544" spans="1:52" ht="85" customHeight="1" x14ac:dyDescent="0.35">
      <c r="A544" s="9">
        <v>543</v>
      </c>
      <c r="B544" s="7">
        <v>80111600</v>
      </c>
      <c r="C544" s="40" t="s">
        <v>1199</v>
      </c>
      <c r="D544" s="7" t="s">
        <v>83</v>
      </c>
      <c r="E544" s="7" t="s">
        <v>12</v>
      </c>
      <c r="F544" s="7" t="s">
        <v>4</v>
      </c>
      <c r="G544" s="7" t="s">
        <v>84</v>
      </c>
      <c r="H544" s="7" t="s">
        <v>84</v>
      </c>
      <c r="I544" s="7">
        <v>9</v>
      </c>
      <c r="J544" s="7" t="s">
        <v>154</v>
      </c>
      <c r="K544" s="7" t="s">
        <v>3</v>
      </c>
      <c r="L544" s="7" t="s">
        <v>978</v>
      </c>
      <c r="M544" s="41">
        <v>40500000</v>
      </c>
      <c r="N544" s="12"/>
      <c r="O544" s="12"/>
      <c r="P544" s="12"/>
      <c r="Q544" s="12"/>
      <c r="R544" s="12"/>
      <c r="S544" s="12"/>
      <c r="T544" s="12"/>
      <c r="U544" s="7" t="s">
        <v>1200</v>
      </c>
      <c r="V544" s="7"/>
      <c r="W544" s="7" t="str">
        <f t="shared" si="16"/>
        <v/>
      </c>
      <c r="X544" s="7"/>
      <c r="Y544" s="7"/>
      <c r="Z544" s="7"/>
      <c r="AA544" s="7"/>
      <c r="AB544" s="7"/>
      <c r="AC544" s="7"/>
      <c r="AD544" s="7"/>
      <c r="AE544" s="7"/>
      <c r="AF544" s="7"/>
      <c r="AG544" s="7"/>
      <c r="AH544" s="13">
        <f t="shared" si="17"/>
        <v>0</v>
      </c>
      <c r="AI544" s="7"/>
      <c r="AJ544" s="7"/>
      <c r="AK544" s="7">
        <v>1</v>
      </c>
      <c r="AL544" s="7"/>
      <c r="AM544" s="7"/>
      <c r="AN544" s="7"/>
      <c r="AO544" s="7"/>
      <c r="AP544" s="7"/>
      <c r="AQ544" s="7"/>
      <c r="AR544" s="7"/>
      <c r="AS544" s="7"/>
      <c r="AT544" s="7"/>
      <c r="AU544" s="7"/>
      <c r="AV544" s="7"/>
      <c r="AW544" s="7"/>
      <c r="AX544" s="7"/>
      <c r="AY544" s="7"/>
      <c r="AZ544" s="7"/>
    </row>
    <row r="545" spans="1:52" ht="85" customHeight="1" x14ac:dyDescent="0.35">
      <c r="A545" s="9">
        <v>544</v>
      </c>
      <c r="B545" s="7">
        <v>80111600</v>
      </c>
      <c r="C545" s="40" t="s">
        <v>1201</v>
      </c>
      <c r="D545" s="7" t="s">
        <v>83</v>
      </c>
      <c r="E545" s="7" t="s">
        <v>6</v>
      </c>
      <c r="F545" s="7" t="s">
        <v>4</v>
      </c>
      <c r="G545" s="7" t="s">
        <v>84</v>
      </c>
      <c r="H545" s="7" t="s">
        <v>84</v>
      </c>
      <c r="I545" s="7">
        <v>9</v>
      </c>
      <c r="J545" s="7" t="s">
        <v>154</v>
      </c>
      <c r="K545" s="7" t="s">
        <v>3</v>
      </c>
      <c r="L545" s="7" t="s">
        <v>1202</v>
      </c>
      <c r="M545" s="41">
        <v>54000000</v>
      </c>
      <c r="N545" s="12"/>
      <c r="O545" s="12"/>
      <c r="P545" s="12"/>
      <c r="Q545" s="12"/>
      <c r="R545" s="12"/>
      <c r="S545" s="12"/>
      <c r="T545" s="12"/>
      <c r="U545" s="7" t="s">
        <v>1203</v>
      </c>
      <c r="V545" s="7"/>
      <c r="W545" s="7" t="str">
        <f t="shared" si="16"/>
        <v/>
      </c>
      <c r="X545" s="7"/>
      <c r="Y545" s="7"/>
      <c r="Z545" s="7"/>
      <c r="AA545" s="7"/>
      <c r="AB545" s="7"/>
      <c r="AC545" s="7"/>
      <c r="AD545" s="7"/>
      <c r="AE545" s="7"/>
      <c r="AF545" s="7"/>
      <c r="AG545" s="7"/>
      <c r="AH545" s="13">
        <f t="shared" si="17"/>
        <v>0</v>
      </c>
      <c r="AI545" s="7"/>
      <c r="AJ545" s="7"/>
      <c r="AK545" s="7">
        <v>1</v>
      </c>
      <c r="AL545" s="7"/>
      <c r="AM545" s="7"/>
      <c r="AN545" s="7"/>
      <c r="AO545" s="7" t="s">
        <v>267</v>
      </c>
      <c r="AP545" s="7"/>
      <c r="AQ545" s="7"/>
      <c r="AR545" s="7"/>
      <c r="AS545" s="7"/>
      <c r="AT545" s="7"/>
      <c r="AU545" s="7"/>
      <c r="AV545" s="7"/>
      <c r="AW545" s="7"/>
      <c r="AX545" s="7"/>
      <c r="AY545" s="7"/>
      <c r="AZ545" s="7"/>
    </row>
    <row r="546" spans="1:52" ht="85" customHeight="1" x14ac:dyDescent="0.35">
      <c r="A546" s="9">
        <v>545</v>
      </c>
      <c r="B546" s="7">
        <v>80111600</v>
      </c>
      <c r="C546" s="40" t="s">
        <v>1204</v>
      </c>
      <c r="D546" s="7" t="s">
        <v>83</v>
      </c>
      <c r="E546" s="7" t="s">
        <v>6</v>
      </c>
      <c r="F546" s="7" t="s">
        <v>4</v>
      </c>
      <c r="G546" s="7" t="s">
        <v>84</v>
      </c>
      <c r="H546" s="7" t="s">
        <v>84</v>
      </c>
      <c r="I546" s="7">
        <v>9</v>
      </c>
      <c r="J546" s="7" t="s">
        <v>154</v>
      </c>
      <c r="K546" s="7" t="s">
        <v>3</v>
      </c>
      <c r="L546" s="7" t="s">
        <v>773</v>
      </c>
      <c r="M546" s="41">
        <v>56500000</v>
      </c>
      <c r="N546" s="12"/>
      <c r="O546" s="12"/>
      <c r="P546" s="12"/>
      <c r="Q546" s="12"/>
      <c r="R546" s="12"/>
      <c r="S546" s="12"/>
      <c r="T546" s="12"/>
      <c r="U546" s="7" t="s">
        <v>1205</v>
      </c>
      <c r="V546" s="7"/>
      <c r="W546" s="7" t="str">
        <f t="shared" si="16"/>
        <v/>
      </c>
      <c r="X546" s="7"/>
      <c r="Y546" s="7"/>
      <c r="Z546" s="7"/>
      <c r="AA546" s="7"/>
      <c r="AB546" s="7"/>
      <c r="AC546" s="7"/>
      <c r="AD546" s="7"/>
      <c r="AE546" s="7"/>
      <c r="AF546" s="7"/>
      <c r="AG546" s="7"/>
      <c r="AH546" s="13">
        <f t="shared" si="17"/>
        <v>0</v>
      </c>
      <c r="AI546" s="7"/>
      <c r="AJ546" s="7"/>
      <c r="AK546" s="7">
        <v>1</v>
      </c>
      <c r="AL546" s="7"/>
      <c r="AM546" s="7"/>
      <c r="AN546" s="7"/>
      <c r="AO546" s="7"/>
      <c r="AP546" s="7"/>
      <c r="AQ546" s="7"/>
      <c r="AR546" s="7"/>
      <c r="AS546" s="7"/>
      <c r="AT546" s="7"/>
      <c r="AU546" s="7"/>
      <c r="AV546" s="7"/>
      <c r="AW546" s="7"/>
      <c r="AX546" s="7"/>
      <c r="AY546" s="7"/>
      <c r="AZ546" s="7"/>
    </row>
    <row r="547" spans="1:52" ht="85" customHeight="1" x14ac:dyDescent="0.35">
      <c r="A547" s="9">
        <v>546</v>
      </c>
      <c r="B547" s="7">
        <v>78102202</v>
      </c>
      <c r="C547" s="40" t="s">
        <v>1206</v>
      </c>
      <c r="D547" s="7" t="s">
        <v>1207</v>
      </c>
      <c r="E547" s="7" t="s">
        <v>5</v>
      </c>
      <c r="F547" s="7" t="s">
        <v>4</v>
      </c>
      <c r="G547" s="7" t="s">
        <v>1208</v>
      </c>
      <c r="H547" s="7" t="s">
        <v>1209</v>
      </c>
      <c r="I547" s="7">
        <v>6</v>
      </c>
      <c r="J547" s="7" t="s">
        <v>1210</v>
      </c>
      <c r="K547" s="7" t="s">
        <v>3</v>
      </c>
      <c r="L547" s="7" t="s">
        <v>1211</v>
      </c>
      <c r="M547" s="41">
        <v>60000000</v>
      </c>
      <c r="N547" s="7" t="s">
        <v>1212</v>
      </c>
      <c r="O547" s="7">
        <v>1</v>
      </c>
      <c r="P547" s="7"/>
      <c r="Q547" s="7"/>
      <c r="R547" s="7"/>
      <c r="S547" s="7"/>
      <c r="T547" s="7" t="s">
        <v>267</v>
      </c>
      <c r="U547" s="7" t="s">
        <v>1212</v>
      </c>
      <c r="V547" s="7"/>
      <c r="W547" s="7" t="str">
        <f t="shared" si="16"/>
        <v/>
      </c>
      <c r="X547" s="7"/>
      <c r="Y547" s="7"/>
      <c r="Z547" s="7"/>
      <c r="AA547" s="7"/>
      <c r="AB547" s="7"/>
      <c r="AC547" s="7"/>
      <c r="AD547" s="7"/>
      <c r="AE547" s="7"/>
      <c r="AF547" s="7"/>
      <c r="AG547" s="7"/>
      <c r="AH547" s="13">
        <f t="shared" si="17"/>
        <v>0</v>
      </c>
      <c r="AI547" s="7"/>
      <c r="AJ547" s="7"/>
      <c r="AK547" s="7">
        <v>1</v>
      </c>
      <c r="AL547" s="7"/>
      <c r="AM547" s="7"/>
      <c r="AN547" s="7"/>
      <c r="AO547" s="7"/>
      <c r="AP547" s="7" t="s">
        <v>233</v>
      </c>
      <c r="AQ547" s="7"/>
      <c r="AR547" s="7"/>
      <c r="AS547" s="7"/>
      <c r="AT547" s="7" t="s">
        <v>233</v>
      </c>
      <c r="AU547" s="7"/>
      <c r="AV547" s="7"/>
      <c r="AW547" s="7"/>
      <c r="AX547" s="7"/>
      <c r="AY547" s="7"/>
      <c r="AZ547" s="7"/>
    </row>
    <row r="548" spans="1:52" ht="85" customHeight="1" x14ac:dyDescent="0.35">
      <c r="A548" s="9">
        <v>547</v>
      </c>
      <c r="B548" s="7">
        <v>72101506</v>
      </c>
      <c r="C548" s="40" t="s">
        <v>1213</v>
      </c>
      <c r="D548" s="7" t="s">
        <v>1207</v>
      </c>
      <c r="E548" s="7" t="s">
        <v>5</v>
      </c>
      <c r="F548" s="7" t="s">
        <v>4</v>
      </c>
      <c r="G548" s="7" t="s">
        <v>84</v>
      </c>
      <c r="H548" s="7" t="s">
        <v>1214</v>
      </c>
      <c r="I548" s="7">
        <v>12</v>
      </c>
      <c r="J548" s="7" t="s">
        <v>85</v>
      </c>
      <c r="K548" s="7" t="s">
        <v>3</v>
      </c>
      <c r="L548" s="7" t="s">
        <v>1215</v>
      </c>
      <c r="M548" s="41">
        <v>25000000</v>
      </c>
      <c r="N548" s="12"/>
      <c r="O548" s="12"/>
      <c r="P548" s="12"/>
      <c r="Q548" s="12"/>
      <c r="R548" s="12"/>
      <c r="S548" s="12"/>
      <c r="T548" s="12"/>
      <c r="U548" s="7" t="s">
        <v>1216</v>
      </c>
      <c r="V548" s="7"/>
      <c r="W548" s="7" t="str">
        <f t="shared" si="16"/>
        <v/>
      </c>
      <c r="X548" s="7"/>
      <c r="Y548" s="7"/>
      <c r="Z548" s="7"/>
      <c r="AA548" s="7"/>
      <c r="AB548" s="7"/>
      <c r="AC548" s="7"/>
      <c r="AD548" s="7"/>
      <c r="AE548" s="7"/>
      <c r="AF548" s="7"/>
      <c r="AG548" s="7"/>
      <c r="AH548" s="13">
        <f t="shared" si="17"/>
        <v>0</v>
      </c>
      <c r="AI548" s="7"/>
      <c r="AJ548" s="7"/>
      <c r="AK548" s="7">
        <v>1</v>
      </c>
      <c r="AL548" s="7"/>
      <c r="AM548" s="7"/>
      <c r="AN548" s="7"/>
      <c r="AO548" s="7"/>
      <c r="AP548" s="7"/>
      <c r="AQ548" s="7"/>
      <c r="AR548" s="7"/>
      <c r="AS548" s="7"/>
      <c r="AT548" s="7"/>
      <c r="AU548" s="7"/>
      <c r="AV548" s="7"/>
      <c r="AW548" s="7"/>
      <c r="AX548" s="7"/>
      <c r="AY548" s="7"/>
      <c r="AZ548" s="7"/>
    </row>
    <row r="549" spans="1:52" ht="85" customHeight="1" x14ac:dyDescent="0.35">
      <c r="A549" s="9">
        <v>548</v>
      </c>
      <c r="B549" s="7">
        <v>78181500</v>
      </c>
      <c r="C549" s="40" t="s">
        <v>1217</v>
      </c>
      <c r="D549" s="7" t="s">
        <v>1207</v>
      </c>
      <c r="E549" s="7" t="s">
        <v>5</v>
      </c>
      <c r="F549" s="7" t="s">
        <v>4</v>
      </c>
      <c r="G549" s="7" t="s">
        <v>1218</v>
      </c>
      <c r="H549" s="7" t="s">
        <v>1219</v>
      </c>
      <c r="I549" s="7">
        <v>9</v>
      </c>
      <c r="J549" s="7" t="s">
        <v>85</v>
      </c>
      <c r="K549" s="7" t="s">
        <v>3</v>
      </c>
      <c r="L549" s="7" t="s">
        <v>1220</v>
      </c>
      <c r="M549" s="41">
        <v>20000000</v>
      </c>
      <c r="N549" s="12"/>
      <c r="O549" s="12"/>
      <c r="P549" s="12"/>
      <c r="Q549" s="12"/>
      <c r="R549" s="12"/>
      <c r="S549" s="12"/>
      <c r="T549" s="12"/>
      <c r="U549" s="7" t="s">
        <v>1221</v>
      </c>
      <c r="V549" s="7"/>
      <c r="W549" s="7" t="str">
        <f t="shared" si="16"/>
        <v/>
      </c>
      <c r="X549" s="7"/>
      <c r="Y549" s="7"/>
      <c r="Z549" s="7"/>
      <c r="AA549" s="7"/>
      <c r="AB549" s="7"/>
      <c r="AC549" s="7"/>
      <c r="AD549" s="7"/>
      <c r="AE549" s="7"/>
      <c r="AF549" s="7"/>
      <c r="AG549" s="7"/>
      <c r="AH549" s="13">
        <f t="shared" si="17"/>
        <v>0</v>
      </c>
      <c r="AI549" s="7"/>
      <c r="AJ549" s="7"/>
      <c r="AK549" s="7">
        <v>1</v>
      </c>
      <c r="AL549" s="7"/>
      <c r="AM549" s="7"/>
      <c r="AN549" s="7"/>
      <c r="AO549" s="7"/>
      <c r="AP549" s="7"/>
      <c r="AQ549" s="7"/>
      <c r="AR549" s="7"/>
      <c r="AS549" s="7"/>
      <c r="AT549" s="7"/>
      <c r="AU549" s="7"/>
      <c r="AV549" s="7"/>
      <c r="AW549" s="7"/>
      <c r="AX549" s="7"/>
      <c r="AY549" s="7"/>
      <c r="AZ549" s="7"/>
    </row>
    <row r="550" spans="1:52" ht="85" customHeight="1" x14ac:dyDescent="0.35">
      <c r="A550" s="9">
        <v>549</v>
      </c>
      <c r="B550" s="7">
        <v>78181500</v>
      </c>
      <c r="C550" s="40" t="s">
        <v>1222</v>
      </c>
      <c r="D550" s="7" t="s">
        <v>1207</v>
      </c>
      <c r="E550" s="7" t="s">
        <v>5</v>
      </c>
      <c r="F550" s="7" t="s">
        <v>4</v>
      </c>
      <c r="G550" s="7" t="s">
        <v>1218</v>
      </c>
      <c r="H550" s="7" t="s">
        <v>1219</v>
      </c>
      <c r="I550" s="7">
        <v>9</v>
      </c>
      <c r="J550" s="7" t="s">
        <v>1223</v>
      </c>
      <c r="K550" s="7" t="s">
        <v>3</v>
      </c>
      <c r="L550" s="7" t="s">
        <v>1224</v>
      </c>
      <c r="M550" s="41">
        <v>20000000</v>
      </c>
      <c r="N550" s="12"/>
      <c r="O550" s="12"/>
      <c r="P550" s="12"/>
      <c r="Q550" s="12"/>
      <c r="R550" s="12"/>
      <c r="S550" s="12"/>
      <c r="T550" s="12"/>
      <c r="U550" s="7"/>
      <c r="V550" s="7"/>
      <c r="W550" s="7" t="str">
        <f t="shared" si="16"/>
        <v/>
      </c>
      <c r="X550" s="7"/>
      <c r="Y550" s="7"/>
      <c r="Z550" s="7"/>
      <c r="AA550" s="7"/>
      <c r="AB550" s="7"/>
      <c r="AC550" s="7"/>
      <c r="AD550" s="7"/>
      <c r="AE550" s="7"/>
      <c r="AF550" s="7"/>
      <c r="AG550" s="7"/>
      <c r="AH550" s="13">
        <f t="shared" si="17"/>
        <v>0</v>
      </c>
      <c r="AI550" s="7"/>
      <c r="AJ550" s="7"/>
      <c r="AK550" s="7">
        <v>1</v>
      </c>
      <c r="AL550" s="7"/>
      <c r="AM550" s="7"/>
      <c r="AN550" s="7"/>
      <c r="AO550" s="7"/>
      <c r="AP550" s="7"/>
      <c r="AQ550" s="7"/>
      <c r="AR550" s="7"/>
      <c r="AS550" s="7"/>
      <c r="AT550" s="7"/>
      <c r="AU550" s="7"/>
      <c r="AV550" s="7"/>
      <c r="AW550" s="7"/>
      <c r="AX550" s="7"/>
      <c r="AY550" s="7"/>
      <c r="AZ550" s="7"/>
    </row>
    <row r="551" spans="1:52" ht="85" customHeight="1" x14ac:dyDescent="0.35">
      <c r="A551" s="9">
        <v>550</v>
      </c>
      <c r="B551" s="7">
        <v>78181500</v>
      </c>
      <c r="C551" s="40" t="s">
        <v>1225</v>
      </c>
      <c r="D551" s="7" t="s">
        <v>1207</v>
      </c>
      <c r="E551" s="7" t="s">
        <v>5</v>
      </c>
      <c r="F551" s="7" t="s">
        <v>4</v>
      </c>
      <c r="G551" s="7" t="s">
        <v>1218</v>
      </c>
      <c r="H551" s="7" t="s">
        <v>1219</v>
      </c>
      <c r="I551" s="7">
        <v>9</v>
      </c>
      <c r="J551" s="7" t="s">
        <v>1223</v>
      </c>
      <c r="K551" s="7" t="s">
        <v>3</v>
      </c>
      <c r="L551" s="7" t="s">
        <v>1215</v>
      </c>
      <c r="M551" s="41">
        <v>20000000</v>
      </c>
      <c r="N551" s="12"/>
      <c r="O551" s="12"/>
      <c r="P551" s="12"/>
      <c r="Q551" s="12"/>
      <c r="R551" s="12"/>
      <c r="S551" s="12"/>
      <c r="T551" s="12"/>
      <c r="U551" s="7" t="s">
        <v>1226</v>
      </c>
      <c r="V551" s="7"/>
      <c r="W551" s="7" t="str">
        <f t="shared" si="16"/>
        <v/>
      </c>
      <c r="X551" s="7"/>
      <c r="Y551" s="7"/>
      <c r="Z551" s="7"/>
      <c r="AA551" s="7"/>
      <c r="AB551" s="7"/>
      <c r="AC551" s="7"/>
      <c r="AD551" s="7"/>
      <c r="AE551" s="7"/>
      <c r="AF551" s="7"/>
      <c r="AG551" s="7"/>
      <c r="AH551" s="13">
        <f t="shared" si="17"/>
        <v>0</v>
      </c>
      <c r="AI551" s="7"/>
      <c r="AJ551" s="7"/>
      <c r="AK551" s="7">
        <v>1</v>
      </c>
      <c r="AL551" s="7"/>
      <c r="AM551" s="7"/>
      <c r="AN551" s="7"/>
      <c r="AO551" s="7"/>
      <c r="AP551" s="7"/>
      <c r="AQ551" s="7"/>
      <c r="AR551" s="7"/>
      <c r="AS551" s="7"/>
      <c r="AT551" s="7"/>
      <c r="AU551" s="7"/>
      <c r="AV551" s="7"/>
      <c r="AW551" s="7"/>
      <c r="AX551" s="7"/>
      <c r="AY551" s="7"/>
      <c r="AZ551" s="7"/>
    </row>
    <row r="552" spans="1:52" ht="85" customHeight="1" x14ac:dyDescent="0.35">
      <c r="A552" s="9">
        <v>551</v>
      </c>
      <c r="B552" s="7" t="s">
        <v>1227</v>
      </c>
      <c r="C552" s="40" t="s">
        <v>1228</v>
      </c>
      <c r="D552" s="7" t="s">
        <v>1207</v>
      </c>
      <c r="E552" s="7" t="s">
        <v>5</v>
      </c>
      <c r="F552" s="7" t="s">
        <v>4</v>
      </c>
      <c r="G552" s="7" t="s">
        <v>1229</v>
      </c>
      <c r="H552" s="7" t="s">
        <v>1230</v>
      </c>
      <c r="I552" s="7">
        <v>12</v>
      </c>
      <c r="J552" s="7" t="s">
        <v>1231</v>
      </c>
      <c r="K552" s="7" t="s">
        <v>3</v>
      </c>
      <c r="L552" s="7" t="s">
        <v>1232</v>
      </c>
      <c r="M552" s="41">
        <v>865000000</v>
      </c>
      <c r="N552" s="12"/>
      <c r="O552" s="12"/>
      <c r="P552" s="12"/>
      <c r="Q552" s="12"/>
      <c r="R552" s="12"/>
      <c r="S552" s="12"/>
      <c r="T552" s="12"/>
      <c r="U552" s="7"/>
      <c r="V552" s="7"/>
      <c r="W552" s="7" t="str">
        <f t="shared" si="16"/>
        <v/>
      </c>
      <c r="X552" s="7"/>
      <c r="Y552" s="7"/>
      <c r="Z552" s="7"/>
      <c r="AA552" s="7"/>
      <c r="AB552" s="7"/>
      <c r="AC552" s="7"/>
      <c r="AD552" s="7"/>
      <c r="AE552" s="7"/>
      <c r="AF552" s="7"/>
      <c r="AG552" s="7"/>
      <c r="AH552" s="13">
        <f t="shared" si="17"/>
        <v>0</v>
      </c>
      <c r="AI552" s="7"/>
      <c r="AJ552" s="7"/>
      <c r="AK552" s="7">
        <v>1</v>
      </c>
      <c r="AL552" s="7"/>
      <c r="AM552" s="7"/>
      <c r="AN552" s="7"/>
      <c r="AO552" s="7"/>
      <c r="AP552" s="7"/>
      <c r="AQ552" s="7"/>
      <c r="AR552" s="7"/>
      <c r="AS552" s="7"/>
      <c r="AT552" s="7"/>
      <c r="AU552" s="7"/>
      <c r="AV552" s="7"/>
      <c r="AW552" s="7"/>
      <c r="AX552" s="7"/>
      <c r="AY552" s="7"/>
      <c r="AZ552" s="7"/>
    </row>
    <row r="553" spans="1:52" ht="85" customHeight="1" x14ac:dyDescent="0.35">
      <c r="A553" s="9">
        <v>552</v>
      </c>
      <c r="B553" s="7">
        <v>43233200</v>
      </c>
      <c r="C553" s="40" t="s">
        <v>1233</v>
      </c>
      <c r="D553" s="7" t="s">
        <v>1207</v>
      </c>
      <c r="E553" s="7" t="s">
        <v>5</v>
      </c>
      <c r="F553" s="7" t="s">
        <v>4</v>
      </c>
      <c r="G553" s="7" t="s">
        <v>1234</v>
      </c>
      <c r="H553" s="7" t="s">
        <v>1208</v>
      </c>
      <c r="I553" s="7">
        <v>2</v>
      </c>
      <c r="J553" s="7" t="s">
        <v>1231</v>
      </c>
      <c r="K553" s="7" t="s">
        <v>3</v>
      </c>
      <c r="L553" s="7" t="s">
        <v>1235</v>
      </c>
      <c r="M553" s="41">
        <v>10000000</v>
      </c>
      <c r="N553" s="12"/>
      <c r="O553" s="12"/>
      <c r="P553" s="12"/>
      <c r="Q553" s="12"/>
      <c r="R553" s="12"/>
      <c r="S553" s="12"/>
      <c r="T553" s="12"/>
      <c r="U553" s="7" t="s">
        <v>1236</v>
      </c>
      <c r="V553" s="7"/>
      <c r="W553" s="7" t="str">
        <f t="shared" si="16"/>
        <v/>
      </c>
      <c r="X553" s="7"/>
      <c r="Y553" s="7"/>
      <c r="Z553" s="7"/>
      <c r="AA553" s="7"/>
      <c r="AB553" s="7"/>
      <c r="AC553" s="7"/>
      <c r="AD553" s="7"/>
      <c r="AE553" s="7"/>
      <c r="AF553" s="7"/>
      <c r="AG553" s="7"/>
      <c r="AH553" s="13">
        <f t="shared" si="17"/>
        <v>0</v>
      </c>
      <c r="AI553" s="7"/>
      <c r="AJ553" s="7"/>
      <c r="AK553" s="7">
        <v>1</v>
      </c>
      <c r="AL553" s="7"/>
      <c r="AM553" s="7"/>
      <c r="AN553" s="7"/>
      <c r="AO553" s="7"/>
      <c r="AP553" s="7"/>
      <c r="AQ553" s="7"/>
      <c r="AR553" s="7"/>
      <c r="AS553" s="7"/>
      <c r="AT553" s="7"/>
      <c r="AU553" s="7"/>
      <c r="AV553" s="7"/>
      <c r="AW553" s="7"/>
      <c r="AX553" s="7"/>
      <c r="AY553" s="7"/>
      <c r="AZ553" s="7"/>
    </row>
    <row r="554" spans="1:52" ht="85" customHeight="1" x14ac:dyDescent="0.35">
      <c r="A554" s="9">
        <v>553</v>
      </c>
      <c r="B554" s="7" t="s">
        <v>1237</v>
      </c>
      <c r="C554" s="40" t="s">
        <v>1238</v>
      </c>
      <c r="D554" s="7" t="s">
        <v>1207</v>
      </c>
      <c r="E554" s="7" t="s">
        <v>5</v>
      </c>
      <c r="F554" s="7" t="s">
        <v>4</v>
      </c>
      <c r="G554" s="7" t="s">
        <v>1234</v>
      </c>
      <c r="H554" s="7" t="s">
        <v>1208</v>
      </c>
      <c r="I554" s="7">
        <v>1</v>
      </c>
      <c r="J554" s="7" t="s">
        <v>1239</v>
      </c>
      <c r="K554" s="7" t="s">
        <v>3</v>
      </c>
      <c r="L554" s="7" t="s">
        <v>1240</v>
      </c>
      <c r="M554" s="41">
        <v>10000000</v>
      </c>
      <c r="N554" s="12"/>
      <c r="O554" s="12"/>
      <c r="P554" s="12"/>
      <c r="Q554" s="12"/>
      <c r="R554" s="12"/>
      <c r="S554" s="12"/>
      <c r="T554" s="12"/>
      <c r="U554" s="7"/>
      <c r="V554" s="7"/>
      <c r="W554" s="7" t="str">
        <f t="shared" si="16"/>
        <v/>
      </c>
      <c r="X554" s="7"/>
      <c r="Y554" s="7"/>
      <c r="Z554" s="7"/>
      <c r="AA554" s="7"/>
      <c r="AB554" s="7"/>
      <c r="AC554" s="7"/>
      <c r="AD554" s="7"/>
      <c r="AE554" s="7"/>
      <c r="AF554" s="7"/>
      <c r="AG554" s="7"/>
      <c r="AH554" s="13">
        <f t="shared" si="17"/>
        <v>0</v>
      </c>
      <c r="AI554" s="7"/>
      <c r="AJ554" s="7"/>
      <c r="AK554" s="7">
        <v>1</v>
      </c>
      <c r="AL554" s="7"/>
      <c r="AM554" s="7"/>
      <c r="AN554" s="7"/>
      <c r="AO554" s="7"/>
      <c r="AP554" s="7"/>
      <c r="AQ554" s="7"/>
      <c r="AR554" s="7"/>
      <c r="AS554" s="7"/>
      <c r="AT554" s="7"/>
      <c r="AU554" s="7"/>
      <c r="AV554" s="7"/>
      <c r="AW554" s="7"/>
      <c r="AX554" s="7"/>
      <c r="AY554" s="7"/>
      <c r="AZ554" s="7"/>
    </row>
    <row r="555" spans="1:52" ht="85" customHeight="1" x14ac:dyDescent="0.35">
      <c r="A555" s="9">
        <v>554</v>
      </c>
      <c r="B555" s="7">
        <v>31162800</v>
      </c>
      <c r="C555" s="40" t="s">
        <v>1241</v>
      </c>
      <c r="D555" s="7" t="s">
        <v>1207</v>
      </c>
      <c r="E555" s="7" t="s">
        <v>5</v>
      </c>
      <c r="F555" s="7" t="s">
        <v>4</v>
      </c>
      <c r="G555" s="7" t="s">
        <v>1234</v>
      </c>
      <c r="H555" s="7" t="s">
        <v>1208</v>
      </c>
      <c r="I555" s="7">
        <v>1</v>
      </c>
      <c r="J555" s="7" t="s">
        <v>1239</v>
      </c>
      <c r="K555" s="7" t="s">
        <v>3</v>
      </c>
      <c r="L555" s="7" t="s">
        <v>1242</v>
      </c>
      <c r="M555" s="41">
        <v>10000000</v>
      </c>
      <c r="N555" s="12"/>
      <c r="O555" s="12"/>
      <c r="P555" s="12"/>
      <c r="Q555" s="12"/>
      <c r="R555" s="12"/>
      <c r="S555" s="12"/>
      <c r="T555" s="12"/>
      <c r="U555" s="7" t="s">
        <v>1243</v>
      </c>
      <c r="V555" s="7"/>
      <c r="W555" s="7" t="str">
        <f t="shared" si="16"/>
        <v/>
      </c>
      <c r="X555" s="7"/>
      <c r="Y555" s="7"/>
      <c r="Z555" s="7"/>
      <c r="AA555" s="7"/>
      <c r="AB555" s="7"/>
      <c r="AC555" s="7"/>
      <c r="AD555" s="7"/>
      <c r="AE555" s="7"/>
      <c r="AF555" s="7"/>
      <c r="AG555" s="7"/>
      <c r="AH555" s="13">
        <f t="shared" si="17"/>
        <v>0</v>
      </c>
      <c r="AI555" s="7"/>
      <c r="AJ555" s="7"/>
      <c r="AK555" s="7">
        <v>1</v>
      </c>
      <c r="AL555" s="7"/>
      <c r="AM555" s="7"/>
      <c r="AN555" s="7"/>
      <c r="AO555" s="7"/>
      <c r="AP555" s="7"/>
      <c r="AQ555" s="7"/>
      <c r="AR555" s="7"/>
      <c r="AS555" s="7"/>
      <c r="AT555" s="7"/>
      <c r="AU555" s="7"/>
      <c r="AV555" s="7"/>
      <c r="AW555" s="7"/>
      <c r="AX555" s="7"/>
      <c r="AY555" s="7"/>
      <c r="AZ555" s="7"/>
    </row>
    <row r="556" spans="1:52" ht="85" customHeight="1" x14ac:dyDescent="0.35">
      <c r="A556" s="9">
        <v>555</v>
      </c>
      <c r="B556" s="7" t="s">
        <v>1244</v>
      </c>
      <c r="C556" s="40" t="s">
        <v>1245</v>
      </c>
      <c r="D556" s="7" t="s">
        <v>1207</v>
      </c>
      <c r="E556" s="7" t="s">
        <v>5</v>
      </c>
      <c r="F556" s="7" t="s">
        <v>4</v>
      </c>
      <c r="G556" s="7" t="s">
        <v>1246</v>
      </c>
      <c r="H556" s="7" t="s">
        <v>1247</v>
      </c>
      <c r="I556" s="7">
        <v>6</v>
      </c>
      <c r="J556" s="7" t="s">
        <v>1248</v>
      </c>
      <c r="K556" s="7" t="s">
        <v>3</v>
      </c>
      <c r="L556" s="7" t="s">
        <v>1249</v>
      </c>
      <c r="M556" s="41">
        <v>50000000</v>
      </c>
      <c r="N556" s="12"/>
      <c r="O556" s="12"/>
      <c r="P556" s="12"/>
      <c r="Q556" s="12"/>
      <c r="R556" s="12"/>
      <c r="S556" s="12"/>
      <c r="T556" s="12"/>
      <c r="U556" s="7"/>
      <c r="V556" s="7"/>
      <c r="W556" s="7" t="str">
        <f t="shared" si="16"/>
        <v/>
      </c>
      <c r="X556" s="7"/>
      <c r="Y556" s="7"/>
      <c r="Z556" s="7"/>
      <c r="AA556" s="7"/>
      <c r="AB556" s="7"/>
      <c r="AC556" s="7"/>
      <c r="AD556" s="7"/>
      <c r="AE556" s="7"/>
      <c r="AF556" s="7"/>
      <c r="AG556" s="7"/>
      <c r="AH556" s="13">
        <f t="shared" si="17"/>
        <v>0</v>
      </c>
      <c r="AI556" s="7"/>
      <c r="AJ556" s="7"/>
      <c r="AK556" s="7">
        <v>1</v>
      </c>
      <c r="AL556" s="7"/>
      <c r="AM556" s="7"/>
      <c r="AN556" s="7"/>
      <c r="AO556" s="7"/>
      <c r="AP556" s="7"/>
      <c r="AQ556" s="7"/>
      <c r="AR556" s="7"/>
      <c r="AS556" s="7"/>
      <c r="AT556" s="7"/>
      <c r="AU556" s="7"/>
      <c r="AV556" s="7"/>
      <c r="AW556" s="7"/>
      <c r="AX556" s="7"/>
      <c r="AY556" s="7"/>
      <c r="AZ556" s="7"/>
    </row>
    <row r="557" spans="1:52" ht="85" customHeight="1" x14ac:dyDescent="0.35">
      <c r="A557" s="9">
        <v>556</v>
      </c>
      <c r="B557" s="7" t="s">
        <v>1250</v>
      </c>
      <c r="C557" s="40" t="s">
        <v>1251</v>
      </c>
      <c r="D557" s="7" t="s">
        <v>1207</v>
      </c>
      <c r="E557" s="7" t="s">
        <v>5</v>
      </c>
      <c r="F557" s="7" t="s">
        <v>4</v>
      </c>
      <c r="G557" s="7" t="s">
        <v>1218</v>
      </c>
      <c r="H557" s="7" t="s">
        <v>1252</v>
      </c>
      <c r="I557" s="7">
        <v>5</v>
      </c>
      <c r="J557" s="7" t="s">
        <v>1248</v>
      </c>
      <c r="K557" s="7" t="s">
        <v>3</v>
      </c>
      <c r="L557" s="7" t="s">
        <v>1253</v>
      </c>
      <c r="M557" s="41">
        <v>180000000</v>
      </c>
      <c r="N557" s="12"/>
      <c r="O557" s="12"/>
      <c r="P557" s="12"/>
      <c r="Q557" s="12"/>
      <c r="R557" s="12"/>
      <c r="S557" s="12"/>
      <c r="T557" s="12"/>
      <c r="U557" s="7"/>
      <c r="V557" s="7"/>
      <c r="W557" s="7" t="str">
        <f t="shared" si="16"/>
        <v/>
      </c>
      <c r="X557" s="7"/>
      <c r="Y557" s="7"/>
      <c r="Z557" s="7"/>
      <c r="AA557" s="7"/>
      <c r="AB557" s="7"/>
      <c r="AC557" s="7"/>
      <c r="AD557" s="7"/>
      <c r="AE557" s="7"/>
      <c r="AF557" s="7"/>
      <c r="AG557" s="7"/>
      <c r="AH557" s="13">
        <f t="shared" si="17"/>
        <v>0</v>
      </c>
      <c r="AI557" s="7"/>
      <c r="AJ557" s="7"/>
      <c r="AK557" s="7">
        <v>1</v>
      </c>
      <c r="AL557" s="7"/>
      <c r="AM557" s="7"/>
      <c r="AN557" s="7"/>
      <c r="AO557" s="7"/>
      <c r="AP557" s="7"/>
      <c r="AQ557" s="7"/>
      <c r="AR557" s="7"/>
      <c r="AS557" s="7"/>
      <c r="AT557" s="7"/>
      <c r="AU557" s="7"/>
      <c r="AV557" s="7"/>
      <c r="AW557" s="7"/>
      <c r="AX557" s="7"/>
      <c r="AY557" s="7"/>
      <c r="AZ557" s="7"/>
    </row>
    <row r="558" spans="1:52" ht="85" customHeight="1" x14ac:dyDescent="0.35">
      <c r="A558" s="9">
        <v>557</v>
      </c>
      <c r="B558" s="7" t="s">
        <v>1254</v>
      </c>
      <c r="C558" s="40" t="s">
        <v>1255</v>
      </c>
      <c r="D558" s="7" t="s">
        <v>1207</v>
      </c>
      <c r="E558" s="7" t="s">
        <v>5</v>
      </c>
      <c r="F558" s="7" t="s">
        <v>4</v>
      </c>
      <c r="G558" s="7" t="s">
        <v>1246</v>
      </c>
      <c r="H558" s="7" t="s">
        <v>1230</v>
      </c>
      <c r="I558" s="7">
        <v>5</v>
      </c>
      <c r="J558" s="7" t="s">
        <v>1231</v>
      </c>
      <c r="K558" s="7" t="s">
        <v>3</v>
      </c>
      <c r="L558" s="7" t="s">
        <v>1256</v>
      </c>
      <c r="M558" s="41">
        <v>41400000</v>
      </c>
      <c r="N558" s="12"/>
      <c r="O558" s="12"/>
      <c r="P558" s="12"/>
      <c r="Q558" s="12"/>
      <c r="R558" s="12"/>
      <c r="S558" s="12"/>
      <c r="T558" s="12"/>
      <c r="U558" s="7"/>
      <c r="V558" s="7"/>
      <c r="W558" s="7" t="str">
        <f t="shared" si="16"/>
        <v/>
      </c>
      <c r="X558" s="7"/>
      <c r="Y558" s="7"/>
      <c r="Z558" s="7"/>
      <c r="AA558" s="7"/>
      <c r="AB558" s="7"/>
      <c r="AC558" s="7"/>
      <c r="AD558" s="7"/>
      <c r="AE558" s="7"/>
      <c r="AF558" s="7"/>
      <c r="AG558" s="7"/>
      <c r="AH558" s="13">
        <f t="shared" si="17"/>
        <v>0</v>
      </c>
      <c r="AI558" s="7"/>
      <c r="AJ558" s="7"/>
      <c r="AK558" s="7">
        <v>1</v>
      </c>
      <c r="AL558" s="7"/>
      <c r="AM558" s="7"/>
      <c r="AN558" s="7"/>
      <c r="AO558" s="7"/>
      <c r="AP558" s="7"/>
      <c r="AQ558" s="7"/>
      <c r="AR558" s="7"/>
      <c r="AS558" s="7"/>
      <c r="AT558" s="7"/>
      <c r="AU558" s="7"/>
      <c r="AV558" s="7"/>
      <c r="AW558" s="7"/>
      <c r="AX558" s="7"/>
      <c r="AY558" s="7"/>
      <c r="AZ558" s="7"/>
    </row>
    <row r="559" spans="1:52" ht="85" customHeight="1" x14ac:dyDescent="0.35">
      <c r="A559" s="60">
        <v>558</v>
      </c>
      <c r="B559" s="7" t="s">
        <v>1257</v>
      </c>
      <c r="C559" s="40" t="s">
        <v>1258</v>
      </c>
      <c r="D559" s="7" t="s">
        <v>1207</v>
      </c>
      <c r="E559" s="7" t="s">
        <v>5</v>
      </c>
      <c r="F559" s="7" t="s">
        <v>4</v>
      </c>
      <c r="G559" s="60" t="s">
        <v>1209</v>
      </c>
      <c r="H559" s="60" t="s">
        <v>1349</v>
      </c>
      <c r="I559" s="7">
        <v>5</v>
      </c>
      <c r="J559" s="7" t="s">
        <v>1260</v>
      </c>
      <c r="K559" s="7" t="s">
        <v>3</v>
      </c>
      <c r="L559" s="7" t="s">
        <v>1696</v>
      </c>
      <c r="M559" s="61">
        <v>460000000</v>
      </c>
      <c r="N559" s="7"/>
      <c r="O559" s="7"/>
      <c r="P559" s="7"/>
      <c r="Q559" s="7"/>
      <c r="R559" s="7"/>
      <c r="S559" s="7"/>
      <c r="T559" s="7"/>
      <c r="U559" s="7" t="s">
        <v>1697</v>
      </c>
      <c r="V559" s="7"/>
      <c r="W559" s="7" t="str">
        <f t="shared" si="16"/>
        <v/>
      </c>
      <c r="X559" s="7"/>
      <c r="Y559" s="7"/>
      <c r="Z559" s="7"/>
      <c r="AA559" s="7"/>
      <c r="AB559" s="7"/>
      <c r="AC559" s="7"/>
      <c r="AD559" s="7"/>
      <c r="AE559" s="7"/>
      <c r="AF559" s="7"/>
      <c r="AG559" s="7"/>
      <c r="AH559" s="13">
        <f t="shared" si="17"/>
        <v>0</v>
      </c>
      <c r="AI559" s="7"/>
      <c r="AJ559" s="7"/>
      <c r="AK559" s="7">
        <v>1</v>
      </c>
      <c r="AL559" s="7"/>
      <c r="AM559" s="7"/>
      <c r="AN559" s="7"/>
      <c r="AO559" s="7"/>
      <c r="AP559" s="7" t="s">
        <v>233</v>
      </c>
      <c r="AQ559" s="7"/>
      <c r="AR559" s="7" t="s">
        <v>233</v>
      </c>
      <c r="AS559" s="7"/>
      <c r="AT559" s="7"/>
      <c r="AU559" s="7"/>
      <c r="AV559" s="7"/>
      <c r="AW559" s="7"/>
      <c r="AX559" s="7"/>
      <c r="AY559" s="7"/>
      <c r="AZ559" s="7"/>
    </row>
    <row r="560" spans="1:52" ht="85" customHeight="1" x14ac:dyDescent="0.35">
      <c r="A560" s="9">
        <v>559</v>
      </c>
      <c r="B560" s="7">
        <v>72101511</v>
      </c>
      <c r="C560" s="40" t="s">
        <v>1261</v>
      </c>
      <c r="D560" s="7" t="s">
        <v>1207</v>
      </c>
      <c r="E560" s="7" t="s">
        <v>5</v>
      </c>
      <c r="F560" s="7" t="s">
        <v>4</v>
      </c>
      <c r="G560" s="7" t="s">
        <v>1246</v>
      </c>
      <c r="H560" s="7" t="s">
        <v>1230</v>
      </c>
      <c r="I560" s="7">
        <v>5</v>
      </c>
      <c r="J560" s="7" t="s">
        <v>1231</v>
      </c>
      <c r="K560" s="7" t="s">
        <v>3</v>
      </c>
      <c r="L560" s="7" t="s">
        <v>1262</v>
      </c>
      <c r="M560" s="41">
        <v>12000000</v>
      </c>
      <c r="N560" s="12"/>
      <c r="O560" s="12"/>
      <c r="P560" s="12"/>
      <c r="Q560" s="12"/>
      <c r="R560" s="12"/>
      <c r="S560" s="12"/>
      <c r="T560" s="12"/>
      <c r="U560" s="7" t="s">
        <v>1263</v>
      </c>
      <c r="V560" s="7"/>
      <c r="W560" s="7" t="str">
        <f t="shared" si="16"/>
        <v/>
      </c>
      <c r="X560" s="7"/>
      <c r="Y560" s="7"/>
      <c r="Z560" s="7"/>
      <c r="AA560" s="7"/>
      <c r="AB560" s="7"/>
      <c r="AC560" s="7"/>
      <c r="AD560" s="7"/>
      <c r="AE560" s="7"/>
      <c r="AF560" s="7"/>
      <c r="AG560" s="7"/>
      <c r="AH560" s="13">
        <f t="shared" si="17"/>
        <v>0</v>
      </c>
      <c r="AI560" s="7"/>
      <c r="AJ560" s="7"/>
      <c r="AK560" s="7">
        <v>1</v>
      </c>
      <c r="AL560" s="7"/>
      <c r="AM560" s="7"/>
      <c r="AN560" s="7"/>
      <c r="AO560" s="7"/>
      <c r="AP560" s="7"/>
      <c r="AQ560" s="7"/>
      <c r="AR560" s="7"/>
      <c r="AS560" s="7"/>
      <c r="AT560" s="7"/>
      <c r="AU560" s="7"/>
      <c r="AV560" s="7"/>
      <c r="AW560" s="7"/>
      <c r="AX560" s="7"/>
      <c r="AY560" s="7"/>
      <c r="AZ560" s="7"/>
    </row>
    <row r="561" spans="1:52" ht="85" customHeight="1" x14ac:dyDescent="0.35">
      <c r="A561" s="9">
        <v>560</v>
      </c>
      <c r="B561" s="7">
        <v>72101509</v>
      </c>
      <c r="C561" s="40" t="s">
        <v>1264</v>
      </c>
      <c r="D561" s="7" t="s">
        <v>1207</v>
      </c>
      <c r="E561" s="7" t="s">
        <v>5</v>
      </c>
      <c r="F561" s="7" t="s">
        <v>4</v>
      </c>
      <c r="G561" s="7" t="s">
        <v>1246</v>
      </c>
      <c r="H561" s="7" t="s">
        <v>1230</v>
      </c>
      <c r="I561" s="7">
        <v>5</v>
      </c>
      <c r="J561" s="7" t="s">
        <v>1231</v>
      </c>
      <c r="K561" s="7" t="s">
        <v>3</v>
      </c>
      <c r="L561" s="7" t="s">
        <v>1265</v>
      </c>
      <c r="M561" s="41">
        <v>14000000</v>
      </c>
      <c r="N561" s="12"/>
      <c r="O561" s="12"/>
      <c r="P561" s="12"/>
      <c r="Q561" s="12"/>
      <c r="R561" s="12"/>
      <c r="S561" s="12"/>
      <c r="T561" s="12"/>
      <c r="U561" s="7" t="s">
        <v>1266</v>
      </c>
      <c r="V561" s="7"/>
      <c r="W561" s="7" t="str">
        <f t="shared" si="16"/>
        <v/>
      </c>
      <c r="X561" s="7"/>
      <c r="Y561" s="7"/>
      <c r="Z561" s="7"/>
      <c r="AA561" s="7"/>
      <c r="AB561" s="7"/>
      <c r="AC561" s="7"/>
      <c r="AD561" s="7"/>
      <c r="AE561" s="7"/>
      <c r="AF561" s="7"/>
      <c r="AG561" s="7"/>
      <c r="AH561" s="13">
        <f t="shared" si="17"/>
        <v>0</v>
      </c>
      <c r="AI561" s="7"/>
      <c r="AJ561" s="7"/>
      <c r="AK561" s="7">
        <v>1</v>
      </c>
      <c r="AL561" s="7"/>
      <c r="AM561" s="7"/>
      <c r="AN561" s="7"/>
      <c r="AO561" s="7"/>
      <c r="AP561" s="7"/>
      <c r="AQ561" s="7"/>
      <c r="AR561" s="7"/>
      <c r="AS561" s="7"/>
      <c r="AT561" s="7"/>
      <c r="AU561" s="7"/>
      <c r="AV561" s="7"/>
      <c r="AW561" s="7"/>
      <c r="AX561" s="7"/>
      <c r="AY561" s="7"/>
      <c r="AZ561" s="7"/>
    </row>
    <row r="562" spans="1:52" ht="85" customHeight="1" x14ac:dyDescent="0.35">
      <c r="A562" s="9">
        <v>561</v>
      </c>
      <c r="B562" s="7" t="s">
        <v>1267</v>
      </c>
      <c r="C562" s="40" t="s">
        <v>1268</v>
      </c>
      <c r="D562" s="7" t="s">
        <v>1207</v>
      </c>
      <c r="E562" s="7" t="s">
        <v>5</v>
      </c>
      <c r="F562" s="7" t="s">
        <v>4</v>
      </c>
      <c r="G562" s="7" t="s">
        <v>1218</v>
      </c>
      <c r="H562" s="7" t="s">
        <v>1218</v>
      </c>
      <c r="I562" s="7">
        <v>10</v>
      </c>
      <c r="J562" s="7" t="s">
        <v>1231</v>
      </c>
      <c r="K562" s="7" t="s">
        <v>3</v>
      </c>
      <c r="L562" s="7" t="s">
        <v>1253</v>
      </c>
      <c r="M562" s="41">
        <v>30000000</v>
      </c>
      <c r="N562" s="12"/>
      <c r="O562" s="12"/>
      <c r="P562" s="12"/>
      <c r="Q562" s="12"/>
      <c r="R562" s="12"/>
      <c r="S562" s="12"/>
      <c r="T562" s="12"/>
      <c r="U562" s="7"/>
      <c r="V562" s="7"/>
      <c r="W562" s="7" t="str">
        <f t="shared" si="16"/>
        <v/>
      </c>
      <c r="X562" s="7"/>
      <c r="Y562" s="7"/>
      <c r="Z562" s="7"/>
      <c r="AA562" s="7"/>
      <c r="AB562" s="7"/>
      <c r="AC562" s="7"/>
      <c r="AD562" s="7"/>
      <c r="AE562" s="7"/>
      <c r="AF562" s="7"/>
      <c r="AG562" s="7"/>
      <c r="AH562" s="13">
        <f t="shared" si="17"/>
        <v>0</v>
      </c>
      <c r="AI562" s="7"/>
      <c r="AJ562" s="7"/>
      <c r="AK562" s="7">
        <v>1</v>
      </c>
      <c r="AL562" s="7"/>
      <c r="AM562" s="7"/>
      <c r="AN562" s="7"/>
      <c r="AO562" s="7"/>
      <c r="AP562" s="7"/>
      <c r="AQ562" s="7"/>
      <c r="AR562" s="7"/>
      <c r="AS562" s="7"/>
      <c r="AT562" s="7"/>
      <c r="AU562" s="7"/>
      <c r="AV562" s="7"/>
      <c r="AW562" s="7"/>
      <c r="AX562" s="7"/>
      <c r="AY562" s="7"/>
      <c r="AZ562" s="7"/>
    </row>
    <row r="563" spans="1:52" ht="85" customHeight="1" x14ac:dyDescent="0.35">
      <c r="A563" s="9">
        <v>562</v>
      </c>
      <c r="B563" s="7" t="s">
        <v>1269</v>
      </c>
      <c r="C563" s="40" t="s">
        <v>1270</v>
      </c>
      <c r="D563" s="7" t="s">
        <v>1207</v>
      </c>
      <c r="E563" s="7" t="s">
        <v>5</v>
      </c>
      <c r="F563" s="7" t="s">
        <v>4</v>
      </c>
      <c r="G563" s="7" t="s">
        <v>1271</v>
      </c>
      <c r="H563" s="7" t="s">
        <v>1271</v>
      </c>
      <c r="I563" s="7">
        <v>3</v>
      </c>
      <c r="J563" s="7" t="s">
        <v>1231</v>
      </c>
      <c r="K563" s="7" t="s">
        <v>3</v>
      </c>
      <c r="L563" s="7" t="s">
        <v>1253</v>
      </c>
      <c r="M563" s="41">
        <v>150000000</v>
      </c>
      <c r="N563" s="12"/>
      <c r="O563" s="12"/>
      <c r="P563" s="12"/>
      <c r="Q563" s="12"/>
      <c r="R563" s="12"/>
      <c r="S563" s="12"/>
      <c r="T563" s="12"/>
      <c r="U563" s="7"/>
      <c r="V563" s="7"/>
      <c r="W563" s="7" t="str">
        <f t="shared" si="16"/>
        <v/>
      </c>
      <c r="X563" s="7"/>
      <c r="Y563" s="7"/>
      <c r="Z563" s="7"/>
      <c r="AA563" s="7"/>
      <c r="AB563" s="7"/>
      <c r="AC563" s="7"/>
      <c r="AD563" s="7"/>
      <c r="AE563" s="7"/>
      <c r="AF563" s="7"/>
      <c r="AG563" s="7"/>
      <c r="AH563" s="13">
        <f t="shared" si="17"/>
        <v>0</v>
      </c>
      <c r="AI563" s="7"/>
      <c r="AJ563" s="7"/>
      <c r="AK563" s="7">
        <v>1</v>
      </c>
      <c r="AL563" s="7"/>
      <c r="AM563" s="7"/>
      <c r="AN563" s="7"/>
      <c r="AO563" s="7"/>
      <c r="AP563" s="7"/>
      <c r="AQ563" s="7"/>
      <c r="AR563" s="7"/>
      <c r="AS563" s="7"/>
      <c r="AT563" s="7"/>
      <c r="AU563" s="7"/>
      <c r="AV563" s="7"/>
      <c r="AW563" s="7"/>
      <c r="AX563" s="7"/>
      <c r="AY563" s="7"/>
      <c r="AZ563" s="7"/>
    </row>
    <row r="564" spans="1:52" ht="85" customHeight="1" x14ac:dyDescent="0.35">
      <c r="A564" s="9">
        <v>563</v>
      </c>
      <c r="B564" s="7">
        <v>72102104</v>
      </c>
      <c r="C564" s="40" t="s">
        <v>1272</v>
      </c>
      <c r="D564" s="7" t="s">
        <v>1207</v>
      </c>
      <c r="E564" s="7" t="s">
        <v>5</v>
      </c>
      <c r="F564" s="7" t="s">
        <v>4</v>
      </c>
      <c r="G564" s="7" t="s">
        <v>1273</v>
      </c>
      <c r="H564" s="7" t="s">
        <v>1273</v>
      </c>
      <c r="I564" s="7">
        <v>1</v>
      </c>
      <c r="J564" s="7" t="s">
        <v>1231</v>
      </c>
      <c r="K564" s="7" t="s">
        <v>3</v>
      </c>
      <c r="L564" s="7" t="s">
        <v>1265</v>
      </c>
      <c r="M564" s="41">
        <v>10000000</v>
      </c>
      <c r="N564" s="12"/>
      <c r="O564" s="12"/>
      <c r="P564" s="12"/>
      <c r="Q564" s="12"/>
      <c r="R564" s="12"/>
      <c r="S564" s="12"/>
      <c r="T564" s="12"/>
      <c r="U564" s="7" t="s">
        <v>1653</v>
      </c>
      <c r="V564" s="7"/>
      <c r="W564" s="7" t="str">
        <f t="shared" si="16"/>
        <v/>
      </c>
      <c r="X564" s="7"/>
      <c r="Y564" s="7"/>
      <c r="Z564" s="7"/>
      <c r="AA564" s="7"/>
      <c r="AB564" s="7"/>
      <c r="AC564" s="7"/>
      <c r="AD564" s="7"/>
      <c r="AE564" s="7"/>
      <c r="AF564" s="7"/>
      <c r="AG564" s="7"/>
      <c r="AH564" s="13">
        <f t="shared" si="17"/>
        <v>0</v>
      </c>
      <c r="AI564" s="7"/>
      <c r="AJ564" s="7"/>
      <c r="AK564" s="7">
        <v>1</v>
      </c>
      <c r="AL564" s="7"/>
      <c r="AM564" s="7"/>
      <c r="AN564" s="7"/>
      <c r="AO564" s="7"/>
      <c r="AP564" s="7"/>
      <c r="AQ564" s="7"/>
      <c r="AR564" s="7"/>
      <c r="AS564" s="7"/>
      <c r="AT564" s="7"/>
      <c r="AU564" s="7"/>
      <c r="AV564" s="7"/>
      <c r="AW564" s="7"/>
      <c r="AX564" s="7"/>
      <c r="AY564" s="7"/>
      <c r="AZ564" s="7"/>
    </row>
    <row r="565" spans="1:52" ht="85" customHeight="1" x14ac:dyDescent="0.35">
      <c r="A565" s="9">
        <v>564</v>
      </c>
      <c r="B565" s="7">
        <v>72151800</v>
      </c>
      <c r="C565" s="40" t="s">
        <v>1274</v>
      </c>
      <c r="D565" s="7" t="s">
        <v>1207</v>
      </c>
      <c r="E565" s="7" t="s">
        <v>5</v>
      </c>
      <c r="F565" s="7" t="s">
        <v>4</v>
      </c>
      <c r="G565" s="7" t="s">
        <v>1273</v>
      </c>
      <c r="H565" s="7" t="s">
        <v>1273</v>
      </c>
      <c r="I565" s="7">
        <v>8</v>
      </c>
      <c r="J565" s="7" t="s">
        <v>1231</v>
      </c>
      <c r="K565" s="7" t="s">
        <v>3</v>
      </c>
      <c r="L565" s="7" t="s">
        <v>1253</v>
      </c>
      <c r="M565" s="41">
        <v>10000000</v>
      </c>
      <c r="N565" s="12"/>
      <c r="O565" s="12"/>
      <c r="P565" s="12"/>
      <c r="Q565" s="12"/>
      <c r="R565" s="12"/>
      <c r="S565" s="12"/>
      <c r="T565" s="12"/>
      <c r="U565" s="7"/>
      <c r="V565" s="7"/>
      <c r="W565" s="7" t="str">
        <f t="shared" si="16"/>
        <v/>
      </c>
      <c r="X565" s="7"/>
      <c r="Y565" s="7"/>
      <c r="Z565" s="7"/>
      <c r="AA565" s="7"/>
      <c r="AB565" s="7"/>
      <c r="AC565" s="7"/>
      <c r="AD565" s="7"/>
      <c r="AE565" s="7"/>
      <c r="AF565" s="7"/>
      <c r="AG565" s="7"/>
      <c r="AH565" s="13">
        <f t="shared" si="17"/>
        <v>0</v>
      </c>
      <c r="AI565" s="7"/>
      <c r="AJ565" s="7"/>
      <c r="AK565" s="7">
        <v>1</v>
      </c>
      <c r="AL565" s="7"/>
      <c r="AM565" s="7"/>
      <c r="AN565" s="7"/>
      <c r="AO565" s="7"/>
      <c r="AP565" s="7"/>
      <c r="AQ565" s="7"/>
      <c r="AR565" s="7"/>
      <c r="AS565" s="7"/>
      <c r="AT565" s="7"/>
      <c r="AU565" s="7"/>
      <c r="AV565" s="7"/>
      <c r="AW565" s="7"/>
      <c r="AX565" s="7"/>
      <c r="AY565" s="7"/>
      <c r="AZ565" s="7"/>
    </row>
    <row r="566" spans="1:52" ht="85" customHeight="1" x14ac:dyDescent="0.35">
      <c r="A566" s="9">
        <v>565</v>
      </c>
      <c r="B566" s="7">
        <v>72102103</v>
      </c>
      <c r="C566" s="40" t="s">
        <v>1275</v>
      </c>
      <c r="D566" s="7" t="s">
        <v>1207</v>
      </c>
      <c r="E566" s="7" t="s">
        <v>5</v>
      </c>
      <c r="F566" s="7" t="s">
        <v>4</v>
      </c>
      <c r="G566" s="7" t="s">
        <v>84</v>
      </c>
      <c r="H566" s="7" t="s">
        <v>84</v>
      </c>
      <c r="I566" s="7">
        <v>12</v>
      </c>
      <c r="J566" s="7" t="s">
        <v>85</v>
      </c>
      <c r="K566" s="7" t="s">
        <v>3</v>
      </c>
      <c r="L566" s="7" t="s">
        <v>1276</v>
      </c>
      <c r="M566" s="41">
        <v>1200000000</v>
      </c>
      <c r="N566" s="12"/>
      <c r="O566" s="12"/>
      <c r="P566" s="12"/>
      <c r="Q566" s="12"/>
      <c r="R566" s="12"/>
      <c r="S566" s="12"/>
      <c r="T566" s="12"/>
      <c r="U566" s="7" t="s">
        <v>1277</v>
      </c>
      <c r="V566" s="7"/>
      <c r="W566" s="7" t="str">
        <f t="shared" si="16"/>
        <v/>
      </c>
      <c r="X566" s="7"/>
      <c r="Y566" s="7"/>
      <c r="Z566" s="7"/>
      <c r="AA566" s="7"/>
      <c r="AB566" s="7"/>
      <c r="AC566" s="7"/>
      <c r="AD566" s="7"/>
      <c r="AE566" s="7"/>
      <c r="AF566" s="7"/>
      <c r="AG566" s="7"/>
      <c r="AH566" s="13">
        <f t="shared" si="17"/>
        <v>0</v>
      </c>
      <c r="AI566" s="7"/>
      <c r="AJ566" s="7"/>
      <c r="AK566" s="7">
        <v>1</v>
      </c>
      <c r="AL566" s="7"/>
      <c r="AM566" s="7"/>
      <c r="AN566" s="7"/>
      <c r="AO566" s="7"/>
      <c r="AP566" s="7"/>
      <c r="AQ566" s="7"/>
      <c r="AR566" s="7"/>
      <c r="AS566" s="7"/>
      <c r="AT566" s="7"/>
      <c r="AU566" s="7"/>
      <c r="AV566" s="7"/>
      <c r="AW566" s="7"/>
      <c r="AX566" s="7"/>
      <c r="AY566" s="7"/>
      <c r="AZ566" s="7"/>
    </row>
    <row r="567" spans="1:52" ht="85" customHeight="1" x14ac:dyDescent="0.35">
      <c r="A567" s="9">
        <v>566</v>
      </c>
      <c r="B567" s="7">
        <v>93141506</v>
      </c>
      <c r="C567" s="40" t="s">
        <v>1278</v>
      </c>
      <c r="D567" s="7" t="s">
        <v>204</v>
      </c>
      <c r="E567" s="7" t="s">
        <v>13</v>
      </c>
      <c r="F567" s="7" t="s">
        <v>4</v>
      </c>
      <c r="G567" s="7" t="s">
        <v>84</v>
      </c>
      <c r="H567" s="7" t="s">
        <v>84</v>
      </c>
      <c r="I567" s="7">
        <v>11</v>
      </c>
      <c r="J567" s="7" t="s">
        <v>85</v>
      </c>
      <c r="K567" s="7" t="s">
        <v>3</v>
      </c>
      <c r="L567" s="7" t="s">
        <v>1279</v>
      </c>
      <c r="M567" s="41">
        <v>700000000</v>
      </c>
      <c r="N567" s="12"/>
      <c r="O567" s="12"/>
      <c r="P567" s="12"/>
      <c r="Q567" s="12"/>
      <c r="R567" s="12"/>
      <c r="S567" s="12"/>
      <c r="T567" s="12"/>
      <c r="U567" s="7" t="s">
        <v>1280</v>
      </c>
      <c r="V567" s="7"/>
      <c r="W567" s="7" t="str">
        <f t="shared" si="16"/>
        <v/>
      </c>
      <c r="X567" s="7"/>
      <c r="Y567" s="7"/>
      <c r="Z567" s="7"/>
      <c r="AA567" s="7"/>
      <c r="AB567" s="7"/>
      <c r="AC567" s="7"/>
      <c r="AD567" s="7"/>
      <c r="AE567" s="7"/>
      <c r="AF567" s="7"/>
      <c r="AG567" s="7"/>
      <c r="AH567" s="13">
        <f t="shared" si="17"/>
        <v>0</v>
      </c>
      <c r="AI567" s="7"/>
      <c r="AJ567" s="7"/>
      <c r="AK567" s="7">
        <v>1</v>
      </c>
      <c r="AL567" s="7"/>
      <c r="AM567" s="7"/>
      <c r="AN567" s="7"/>
      <c r="AO567" s="7"/>
      <c r="AP567" s="7"/>
      <c r="AQ567" s="7"/>
      <c r="AR567" s="7"/>
      <c r="AS567" s="7"/>
      <c r="AT567" s="7"/>
      <c r="AU567" s="7"/>
      <c r="AV567" s="7"/>
      <c r="AW567" s="7"/>
      <c r="AX567" s="7"/>
      <c r="AY567" s="7"/>
      <c r="AZ567" s="7"/>
    </row>
    <row r="568" spans="1:52" ht="85" customHeight="1" x14ac:dyDescent="0.35">
      <c r="A568" s="9">
        <v>567</v>
      </c>
      <c r="B568" s="7">
        <v>86101705</v>
      </c>
      <c r="C568" s="40" t="s">
        <v>1281</v>
      </c>
      <c r="D568" s="7" t="s">
        <v>204</v>
      </c>
      <c r="E568" s="7" t="s">
        <v>13</v>
      </c>
      <c r="F568" s="7" t="s">
        <v>4</v>
      </c>
      <c r="G568" s="7" t="s">
        <v>84</v>
      </c>
      <c r="H568" s="7" t="s">
        <v>84</v>
      </c>
      <c r="I568" s="7">
        <v>6</v>
      </c>
      <c r="J568" s="7" t="s">
        <v>85</v>
      </c>
      <c r="K568" s="7" t="s">
        <v>3</v>
      </c>
      <c r="L568" s="7" t="s">
        <v>1282</v>
      </c>
      <c r="M568" s="41">
        <v>546429290</v>
      </c>
      <c r="N568" s="12"/>
      <c r="O568" s="12"/>
      <c r="P568" s="12"/>
      <c r="Q568" s="12"/>
      <c r="R568" s="12"/>
      <c r="S568" s="12"/>
      <c r="T568" s="12"/>
      <c r="U568" s="7" t="s">
        <v>1283</v>
      </c>
      <c r="V568" s="7"/>
      <c r="W568" s="7" t="str">
        <f t="shared" si="16"/>
        <v/>
      </c>
      <c r="X568" s="7"/>
      <c r="Y568" s="7"/>
      <c r="Z568" s="7"/>
      <c r="AA568" s="7"/>
      <c r="AB568" s="7"/>
      <c r="AC568" s="7"/>
      <c r="AD568" s="7"/>
      <c r="AE568" s="7"/>
      <c r="AF568" s="7"/>
      <c r="AG568" s="7"/>
      <c r="AH568" s="13">
        <f t="shared" si="17"/>
        <v>0</v>
      </c>
      <c r="AI568" s="7"/>
      <c r="AJ568" s="7"/>
      <c r="AK568" s="7">
        <v>1</v>
      </c>
      <c r="AL568" s="7">
        <v>1</v>
      </c>
      <c r="AM568" s="7"/>
      <c r="AN568" s="7"/>
      <c r="AO568" s="7"/>
      <c r="AP568" s="7"/>
      <c r="AQ568" s="7"/>
      <c r="AR568" s="7"/>
      <c r="AS568" s="7"/>
      <c r="AT568" s="7"/>
      <c r="AU568" s="7"/>
      <c r="AV568" s="7"/>
      <c r="AW568" s="7"/>
      <c r="AX568" s="7"/>
      <c r="AY568" s="7"/>
      <c r="AZ568" s="7"/>
    </row>
    <row r="569" spans="1:52" ht="85" customHeight="1" x14ac:dyDescent="0.35">
      <c r="A569" s="9">
        <v>568</v>
      </c>
      <c r="B569" s="7">
        <v>80101500</v>
      </c>
      <c r="C569" s="40" t="s">
        <v>1284</v>
      </c>
      <c r="D569" s="7" t="s">
        <v>204</v>
      </c>
      <c r="E569" s="7" t="s">
        <v>12</v>
      </c>
      <c r="F569" s="7" t="s">
        <v>4</v>
      </c>
      <c r="G569" s="7" t="s">
        <v>804</v>
      </c>
      <c r="H569" s="7" t="s">
        <v>1285</v>
      </c>
      <c r="I569" s="7">
        <v>1</v>
      </c>
      <c r="J569" s="7" t="s">
        <v>1286</v>
      </c>
      <c r="K569" s="7" t="s">
        <v>3</v>
      </c>
      <c r="L569" s="7" t="s">
        <v>1287</v>
      </c>
      <c r="M569" s="41">
        <v>40000000</v>
      </c>
      <c r="N569" s="12"/>
      <c r="O569" s="12"/>
      <c r="P569" s="12"/>
      <c r="Q569" s="12"/>
      <c r="R569" s="12"/>
      <c r="S569" s="12"/>
      <c r="T569" s="12"/>
      <c r="U569" s="7"/>
      <c r="V569" s="7"/>
      <c r="W569" s="7" t="str">
        <f t="shared" si="16"/>
        <v/>
      </c>
      <c r="X569" s="7"/>
      <c r="Y569" s="7"/>
      <c r="Z569" s="7"/>
      <c r="AA569" s="7"/>
      <c r="AB569" s="7"/>
      <c r="AC569" s="7"/>
      <c r="AD569" s="7"/>
      <c r="AE569" s="7"/>
      <c r="AF569" s="7"/>
      <c r="AG569" s="7"/>
      <c r="AH569" s="13">
        <f t="shared" si="17"/>
        <v>0</v>
      </c>
      <c r="AI569" s="7"/>
      <c r="AJ569" s="7"/>
      <c r="AK569" s="7">
        <v>1</v>
      </c>
      <c r="AL569" s="7"/>
      <c r="AM569" s="7"/>
      <c r="AN569" s="7"/>
      <c r="AO569" s="7"/>
      <c r="AP569" s="7"/>
      <c r="AQ569" s="7"/>
      <c r="AR569" s="7"/>
      <c r="AS569" s="7"/>
      <c r="AT569" s="7"/>
      <c r="AU569" s="7"/>
      <c r="AV569" s="7"/>
      <c r="AW569" s="7"/>
      <c r="AX569" s="7"/>
      <c r="AY569" s="7"/>
      <c r="AZ569" s="7"/>
    </row>
    <row r="570" spans="1:52" ht="85" customHeight="1" x14ac:dyDescent="0.35">
      <c r="A570" s="9">
        <v>569</v>
      </c>
      <c r="B570" s="7">
        <v>80111600</v>
      </c>
      <c r="C570" s="40" t="s">
        <v>1288</v>
      </c>
      <c r="D570" s="7" t="s">
        <v>83</v>
      </c>
      <c r="E570" s="7" t="s">
        <v>10</v>
      </c>
      <c r="F570" s="7" t="s">
        <v>4</v>
      </c>
      <c r="G570" s="7" t="s">
        <v>84</v>
      </c>
      <c r="H570" s="7" t="s">
        <v>84</v>
      </c>
      <c r="I570" s="7">
        <v>11</v>
      </c>
      <c r="J570" s="7" t="s">
        <v>85</v>
      </c>
      <c r="K570" s="7" t="s">
        <v>3</v>
      </c>
      <c r="L570" s="7" t="s">
        <v>1289</v>
      </c>
      <c r="M570" s="41">
        <v>69000000</v>
      </c>
      <c r="N570" s="12"/>
      <c r="O570" s="12"/>
      <c r="P570" s="12"/>
      <c r="Q570" s="12"/>
      <c r="R570" s="12"/>
      <c r="S570" s="12"/>
      <c r="T570" s="12"/>
      <c r="U570" s="7" t="s">
        <v>1290</v>
      </c>
      <c r="V570" s="7"/>
      <c r="W570" s="7" t="str">
        <f t="shared" si="16"/>
        <v/>
      </c>
      <c r="X570" s="7"/>
      <c r="Y570" s="7"/>
      <c r="Z570" s="7"/>
      <c r="AA570" s="7"/>
      <c r="AB570" s="7"/>
      <c r="AC570" s="7"/>
      <c r="AD570" s="7"/>
      <c r="AE570" s="7"/>
      <c r="AF570" s="7"/>
      <c r="AG570" s="7"/>
      <c r="AH570" s="13">
        <f t="shared" si="17"/>
        <v>0</v>
      </c>
      <c r="AI570" s="7"/>
      <c r="AJ570" s="7"/>
      <c r="AK570" s="7">
        <v>1</v>
      </c>
      <c r="AL570" s="7"/>
      <c r="AM570" s="7"/>
      <c r="AN570" s="7"/>
      <c r="AO570" s="7"/>
      <c r="AP570" s="7"/>
      <c r="AQ570" s="7"/>
      <c r="AR570" s="7"/>
      <c r="AS570" s="7"/>
      <c r="AT570" s="7"/>
      <c r="AU570" s="7"/>
      <c r="AV570" s="7"/>
      <c r="AW570" s="7"/>
      <c r="AX570" s="7"/>
      <c r="AY570" s="7"/>
      <c r="AZ570" s="7"/>
    </row>
    <row r="571" spans="1:52" ht="85" customHeight="1" x14ac:dyDescent="0.35">
      <c r="A571" s="9">
        <v>570</v>
      </c>
      <c r="B571" s="7">
        <v>80111600</v>
      </c>
      <c r="C571" s="40" t="s">
        <v>1291</v>
      </c>
      <c r="D571" s="7" t="s">
        <v>83</v>
      </c>
      <c r="E571" s="7" t="s">
        <v>10</v>
      </c>
      <c r="F571" s="7" t="s">
        <v>4</v>
      </c>
      <c r="G571" s="7" t="s">
        <v>84</v>
      </c>
      <c r="H571" s="7" t="s">
        <v>84</v>
      </c>
      <c r="I571" s="7">
        <v>11</v>
      </c>
      <c r="J571" s="7" t="s">
        <v>85</v>
      </c>
      <c r="K571" s="7" t="s">
        <v>3</v>
      </c>
      <c r="L571" s="7" t="s">
        <v>1292</v>
      </c>
      <c r="M571" s="41">
        <v>57500000</v>
      </c>
      <c r="N571" s="12"/>
      <c r="O571" s="12"/>
      <c r="P571" s="12"/>
      <c r="Q571" s="12"/>
      <c r="R571" s="12"/>
      <c r="S571" s="12"/>
      <c r="T571" s="12"/>
      <c r="U571" s="7" t="s">
        <v>1293</v>
      </c>
      <c r="V571" s="7"/>
      <c r="W571" s="7" t="str">
        <f t="shared" si="16"/>
        <v/>
      </c>
      <c r="X571" s="7"/>
      <c r="Y571" s="7"/>
      <c r="Z571" s="7"/>
      <c r="AA571" s="7"/>
      <c r="AB571" s="7"/>
      <c r="AC571" s="7"/>
      <c r="AD571" s="7"/>
      <c r="AE571" s="7"/>
      <c r="AF571" s="7"/>
      <c r="AG571" s="7"/>
      <c r="AH571" s="13">
        <f t="shared" si="17"/>
        <v>0</v>
      </c>
      <c r="AI571" s="7"/>
      <c r="AJ571" s="7"/>
      <c r="AK571" s="7">
        <v>1</v>
      </c>
      <c r="AL571" s="7"/>
      <c r="AM571" s="7"/>
      <c r="AN571" s="7"/>
      <c r="AO571" s="7"/>
      <c r="AP571" s="7"/>
      <c r="AQ571" s="7"/>
      <c r="AR571" s="7"/>
      <c r="AS571" s="7"/>
      <c r="AT571" s="7"/>
      <c r="AU571" s="7"/>
      <c r="AV571" s="7"/>
      <c r="AW571" s="7"/>
      <c r="AX571" s="7"/>
      <c r="AY571" s="7"/>
      <c r="AZ571" s="7"/>
    </row>
    <row r="572" spans="1:52" ht="85" customHeight="1" x14ac:dyDescent="0.35">
      <c r="A572" s="9">
        <v>571</v>
      </c>
      <c r="B572" s="7">
        <v>80111600</v>
      </c>
      <c r="C572" s="40" t="s">
        <v>1294</v>
      </c>
      <c r="D572" s="7" t="s">
        <v>83</v>
      </c>
      <c r="E572" s="7" t="s">
        <v>10</v>
      </c>
      <c r="F572" s="7" t="s">
        <v>4</v>
      </c>
      <c r="G572" s="7" t="s">
        <v>84</v>
      </c>
      <c r="H572" s="7" t="s">
        <v>84</v>
      </c>
      <c r="I572" s="7">
        <v>10</v>
      </c>
      <c r="J572" s="7" t="s">
        <v>85</v>
      </c>
      <c r="K572" s="7" t="s">
        <v>3</v>
      </c>
      <c r="L572" s="7" t="s">
        <v>1295</v>
      </c>
      <c r="M572" s="41">
        <v>52531250</v>
      </c>
      <c r="N572" s="12"/>
      <c r="O572" s="12"/>
      <c r="P572" s="12"/>
      <c r="Q572" s="12"/>
      <c r="R572" s="12"/>
      <c r="S572" s="12"/>
      <c r="T572" s="12"/>
      <c r="U572" s="7" t="s">
        <v>1296</v>
      </c>
      <c r="V572" s="7"/>
      <c r="W572" s="7" t="str">
        <f t="shared" si="16"/>
        <v/>
      </c>
      <c r="X572" s="7"/>
      <c r="Y572" s="7"/>
      <c r="Z572" s="7"/>
      <c r="AA572" s="7"/>
      <c r="AB572" s="7"/>
      <c r="AC572" s="7"/>
      <c r="AD572" s="7"/>
      <c r="AE572" s="7"/>
      <c r="AF572" s="7"/>
      <c r="AG572" s="7"/>
      <c r="AH572" s="13">
        <f t="shared" si="17"/>
        <v>0</v>
      </c>
      <c r="AI572" s="7"/>
      <c r="AJ572" s="7"/>
      <c r="AK572" s="7">
        <v>1</v>
      </c>
      <c r="AL572" s="7"/>
      <c r="AM572" s="7"/>
      <c r="AN572" s="7" t="s">
        <v>233</v>
      </c>
      <c r="AO572" s="7"/>
      <c r="AP572" s="7"/>
      <c r="AQ572" s="7"/>
      <c r="AR572" s="7"/>
      <c r="AS572" s="7"/>
      <c r="AT572" s="7"/>
      <c r="AU572" s="7"/>
      <c r="AV572" s="7"/>
      <c r="AW572" s="7"/>
      <c r="AX572" s="7"/>
      <c r="AY572" s="7"/>
      <c r="AZ572" s="7"/>
    </row>
    <row r="573" spans="1:52" ht="85" customHeight="1" x14ac:dyDescent="0.35">
      <c r="A573" s="9">
        <v>572</v>
      </c>
      <c r="B573" s="7">
        <v>80111600</v>
      </c>
      <c r="C573" s="40" t="s">
        <v>1297</v>
      </c>
      <c r="D573" s="7" t="s">
        <v>83</v>
      </c>
      <c r="E573" s="7" t="s">
        <v>10</v>
      </c>
      <c r="F573" s="7" t="s">
        <v>4</v>
      </c>
      <c r="G573" s="7" t="s">
        <v>84</v>
      </c>
      <c r="H573" s="7" t="s">
        <v>84</v>
      </c>
      <c r="I573" s="7">
        <v>9</v>
      </c>
      <c r="J573" s="7" t="s">
        <v>85</v>
      </c>
      <c r="K573" s="7" t="s">
        <v>3</v>
      </c>
      <c r="L573" s="7" t="s">
        <v>1295</v>
      </c>
      <c r="M573" s="41">
        <v>36000000</v>
      </c>
      <c r="N573" s="12"/>
      <c r="O573" s="12"/>
      <c r="P573" s="12"/>
      <c r="Q573" s="12"/>
      <c r="R573" s="12"/>
      <c r="S573" s="12"/>
      <c r="T573" s="12"/>
      <c r="U573" s="7" t="s">
        <v>1298</v>
      </c>
      <c r="V573" s="7"/>
      <c r="W573" s="7" t="str">
        <f t="shared" si="16"/>
        <v/>
      </c>
      <c r="X573" s="7"/>
      <c r="Y573" s="7"/>
      <c r="Z573" s="7"/>
      <c r="AA573" s="7"/>
      <c r="AB573" s="7"/>
      <c r="AC573" s="7"/>
      <c r="AD573" s="7"/>
      <c r="AE573" s="7"/>
      <c r="AF573" s="7"/>
      <c r="AG573" s="7"/>
      <c r="AH573" s="13">
        <f t="shared" si="17"/>
        <v>0</v>
      </c>
      <c r="AI573" s="7"/>
      <c r="AJ573" s="7"/>
      <c r="AK573" s="7">
        <v>1</v>
      </c>
      <c r="AL573" s="7"/>
      <c r="AM573" s="7"/>
      <c r="AN573" s="7"/>
      <c r="AO573" s="7"/>
      <c r="AP573" s="7"/>
      <c r="AQ573" s="7"/>
      <c r="AR573" s="7"/>
      <c r="AS573" s="7"/>
      <c r="AT573" s="7"/>
      <c r="AU573" s="7"/>
      <c r="AV573" s="7"/>
      <c r="AW573" s="7"/>
      <c r="AX573" s="7"/>
      <c r="AY573" s="7"/>
      <c r="AZ573" s="7"/>
    </row>
    <row r="574" spans="1:52" ht="85" customHeight="1" x14ac:dyDescent="0.35">
      <c r="A574" s="9">
        <v>573</v>
      </c>
      <c r="B574" s="7">
        <v>80111600</v>
      </c>
      <c r="C574" s="40" t="s">
        <v>1299</v>
      </c>
      <c r="D574" s="7" t="s">
        <v>83</v>
      </c>
      <c r="E574" s="7" t="s">
        <v>10</v>
      </c>
      <c r="F574" s="7" t="s">
        <v>4</v>
      </c>
      <c r="G574" s="7" t="s">
        <v>84</v>
      </c>
      <c r="H574" s="7" t="s">
        <v>84</v>
      </c>
      <c r="I574" s="7">
        <v>11</v>
      </c>
      <c r="J574" s="7" t="s">
        <v>85</v>
      </c>
      <c r="K574" s="7" t="s">
        <v>3</v>
      </c>
      <c r="L574" s="7" t="s">
        <v>1289</v>
      </c>
      <c r="M574" s="41">
        <v>88000000</v>
      </c>
      <c r="N574" s="12"/>
      <c r="O574" s="12"/>
      <c r="P574" s="12"/>
      <c r="Q574" s="12"/>
      <c r="R574" s="12"/>
      <c r="S574" s="12"/>
      <c r="T574" s="12"/>
      <c r="U574" s="7" t="s">
        <v>1300</v>
      </c>
      <c r="V574" s="7"/>
      <c r="W574" s="7" t="str">
        <f t="shared" si="16"/>
        <v/>
      </c>
      <c r="X574" s="7"/>
      <c r="Y574" s="7"/>
      <c r="Z574" s="7"/>
      <c r="AA574" s="7"/>
      <c r="AB574" s="7"/>
      <c r="AC574" s="7"/>
      <c r="AD574" s="7"/>
      <c r="AE574" s="7"/>
      <c r="AF574" s="7"/>
      <c r="AG574" s="7"/>
      <c r="AH574" s="13">
        <f t="shared" si="17"/>
        <v>0</v>
      </c>
      <c r="AI574" s="7"/>
      <c r="AJ574" s="7"/>
      <c r="AK574" s="7">
        <v>1</v>
      </c>
      <c r="AL574" s="7"/>
      <c r="AM574" s="7"/>
      <c r="AN574" s="7"/>
      <c r="AO574" s="7"/>
      <c r="AP574" s="7"/>
      <c r="AQ574" s="7"/>
      <c r="AR574" s="7"/>
      <c r="AS574" s="7"/>
      <c r="AT574" s="7"/>
      <c r="AU574" s="7"/>
      <c r="AV574" s="7"/>
      <c r="AW574" s="7"/>
      <c r="AX574" s="7"/>
      <c r="AY574" s="7"/>
      <c r="AZ574" s="7"/>
    </row>
    <row r="575" spans="1:52" ht="85" customHeight="1" x14ac:dyDescent="0.35">
      <c r="A575" s="37">
        <v>574</v>
      </c>
      <c r="B575" s="7"/>
      <c r="C575" s="40"/>
      <c r="D575" s="7"/>
      <c r="E575" s="7"/>
      <c r="F575" s="7"/>
      <c r="G575" s="7"/>
      <c r="H575" s="7"/>
      <c r="I575" s="7"/>
      <c r="J575" s="7"/>
      <c r="K575" s="7"/>
      <c r="L575" s="7"/>
      <c r="M575" s="41">
        <v>0</v>
      </c>
      <c r="N575" s="12"/>
      <c r="O575" s="12"/>
      <c r="P575" s="12"/>
      <c r="Q575" s="12"/>
      <c r="R575" s="12"/>
      <c r="S575" s="12"/>
      <c r="T575" s="12"/>
      <c r="U575" s="7" t="s">
        <v>1301</v>
      </c>
      <c r="V575" s="7"/>
      <c r="W575" s="7" t="str">
        <f t="shared" si="16"/>
        <v/>
      </c>
      <c r="X575" s="7"/>
      <c r="Y575" s="7"/>
      <c r="Z575" s="7"/>
      <c r="AA575" s="7"/>
      <c r="AB575" s="7"/>
      <c r="AC575" s="7"/>
      <c r="AD575" s="7"/>
      <c r="AE575" s="7"/>
      <c r="AF575" s="7"/>
      <c r="AG575" s="7"/>
      <c r="AH575" s="13">
        <f t="shared" si="17"/>
        <v>0</v>
      </c>
      <c r="AI575" s="7"/>
      <c r="AJ575" s="7"/>
      <c r="AK575" s="7">
        <v>1</v>
      </c>
      <c r="AL575" s="7"/>
      <c r="AM575" s="7"/>
      <c r="AN575" s="7"/>
      <c r="AO575" s="7"/>
      <c r="AP575" s="7" t="s">
        <v>1302</v>
      </c>
      <c r="AQ575" s="7"/>
      <c r="AR575" s="7"/>
      <c r="AS575" s="7"/>
      <c r="AT575" s="7"/>
      <c r="AU575" s="7"/>
      <c r="AV575" s="7"/>
      <c r="AW575" s="7"/>
      <c r="AX575" s="7"/>
      <c r="AY575" s="7"/>
      <c r="AZ575" s="7"/>
    </row>
    <row r="576" spans="1:52" ht="85" customHeight="1" x14ac:dyDescent="0.35">
      <c r="A576" s="9">
        <v>575</v>
      </c>
      <c r="B576" s="7">
        <v>80111600</v>
      </c>
      <c r="C576" s="40" t="s">
        <v>1303</v>
      </c>
      <c r="D576" s="7" t="s">
        <v>83</v>
      </c>
      <c r="E576" s="7" t="s">
        <v>10</v>
      </c>
      <c r="F576" s="7" t="s">
        <v>4</v>
      </c>
      <c r="G576" s="7" t="s">
        <v>84</v>
      </c>
      <c r="H576" s="7" t="s">
        <v>84</v>
      </c>
      <c r="I576" s="7">
        <v>11</v>
      </c>
      <c r="J576" s="7" t="s">
        <v>85</v>
      </c>
      <c r="K576" s="7" t="s">
        <v>3</v>
      </c>
      <c r="L576" s="7" t="s">
        <v>1289</v>
      </c>
      <c r="M576" s="41">
        <v>138500000</v>
      </c>
      <c r="N576" s="12"/>
      <c r="O576" s="12"/>
      <c r="P576" s="12"/>
      <c r="Q576" s="12"/>
      <c r="R576" s="12"/>
      <c r="S576" s="12"/>
      <c r="T576" s="12"/>
      <c r="U576" s="7" t="s">
        <v>1304</v>
      </c>
      <c r="V576" s="7"/>
      <c r="W576" s="7" t="str">
        <f t="shared" si="16"/>
        <v/>
      </c>
      <c r="X576" s="7"/>
      <c r="Y576" s="7"/>
      <c r="Z576" s="7"/>
      <c r="AA576" s="7"/>
      <c r="AB576" s="7"/>
      <c r="AC576" s="7"/>
      <c r="AD576" s="7"/>
      <c r="AE576" s="7"/>
      <c r="AF576" s="7"/>
      <c r="AG576" s="7"/>
      <c r="AH576" s="13">
        <f t="shared" si="17"/>
        <v>0</v>
      </c>
      <c r="AI576" s="7"/>
      <c r="AJ576" s="7"/>
      <c r="AK576" s="7">
        <v>1</v>
      </c>
      <c r="AL576" s="7"/>
      <c r="AM576" s="7"/>
      <c r="AN576" s="7"/>
      <c r="AO576" s="7"/>
      <c r="AP576" s="7"/>
      <c r="AQ576" s="7"/>
      <c r="AR576" s="7"/>
      <c r="AS576" s="7"/>
      <c r="AT576" s="7"/>
      <c r="AU576" s="7"/>
      <c r="AV576" s="7"/>
      <c r="AW576" s="7"/>
      <c r="AX576" s="7"/>
      <c r="AY576" s="7"/>
      <c r="AZ576" s="7"/>
    </row>
    <row r="577" spans="1:52" ht="85" customHeight="1" x14ac:dyDescent="0.35">
      <c r="A577" s="9">
        <v>576</v>
      </c>
      <c r="B577" s="7">
        <v>80111600</v>
      </c>
      <c r="C577" s="40" t="s">
        <v>1305</v>
      </c>
      <c r="D577" s="7" t="s">
        <v>83</v>
      </c>
      <c r="E577" s="7" t="s">
        <v>10</v>
      </c>
      <c r="F577" s="7" t="s">
        <v>4</v>
      </c>
      <c r="G577" s="7" t="s">
        <v>84</v>
      </c>
      <c r="H577" s="7" t="s">
        <v>84</v>
      </c>
      <c r="I577" s="7">
        <v>11</v>
      </c>
      <c r="J577" s="7" t="s">
        <v>85</v>
      </c>
      <c r="K577" s="7" t="s">
        <v>3</v>
      </c>
      <c r="L577" s="7" t="s">
        <v>1295</v>
      </c>
      <c r="M577" s="41">
        <v>138500000</v>
      </c>
      <c r="N577" s="12"/>
      <c r="O577" s="12"/>
      <c r="P577" s="12"/>
      <c r="Q577" s="12"/>
      <c r="R577" s="12"/>
      <c r="S577" s="12"/>
      <c r="T577" s="12"/>
      <c r="U577" s="7" t="s">
        <v>1306</v>
      </c>
      <c r="V577" s="7"/>
      <c r="W577" s="7" t="str">
        <f t="shared" si="16"/>
        <v/>
      </c>
      <c r="X577" s="7"/>
      <c r="Y577" s="7"/>
      <c r="Z577" s="7"/>
      <c r="AA577" s="7"/>
      <c r="AB577" s="7"/>
      <c r="AC577" s="7"/>
      <c r="AD577" s="7"/>
      <c r="AE577" s="7"/>
      <c r="AF577" s="7"/>
      <c r="AG577" s="7"/>
      <c r="AH577" s="13">
        <f t="shared" si="17"/>
        <v>0</v>
      </c>
      <c r="AI577" s="7"/>
      <c r="AJ577" s="7"/>
      <c r="AK577" s="7">
        <v>1</v>
      </c>
      <c r="AL577" s="7"/>
      <c r="AM577" s="7"/>
      <c r="AN577" s="7"/>
      <c r="AO577" s="7"/>
      <c r="AP577" s="7"/>
      <c r="AQ577" s="7"/>
      <c r="AR577" s="7"/>
      <c r="AS577" s="7"/>
      <c r="AT577" s="7"/>
      <c r="AU577" s="7"/>
      <c r="AV577" s="7"/>
      <c r="AW577" s="7"/>
      <c r="AX577" s="7"/>
      <c r="AY577" s="7"/>
      <c r="AZ577" s="7"/>
    </row>
    <row r="578" spans="1:52" ht="85" customHeight="1" x14ac:dyDescent="0.35">
      <c r="A578" s="9">
        <v>577</v>
      </c>
      <c r="B578" s="7">
        <v>80111600</v>
      </c>
      <c r="C578" s="40" t="s">
        <v>1307</v>
      </c>
      <c r="D578" s="7" t="s">
        <v>83</v>
      </c>
      <c r="E578" s="7" t="s">
        <v>10</v>
      </c>
      <c r="F578" s="7" t="s">
        <v>4</v>
      </c>
      <c r="G578" s="7" t="s">
        <v>84</v>
      </c>
      <c r="H578" s="7" t="s">
        <v>84</v>
      </c>
      <c r="I578" s="7">
        <v>10</v>
      </c>
      <c r="J578" s="7" t="s">
        <v>85</v>
      </c>
      <c r="K578" s="7" t="s">
        <v>3</v>
      </c>
      <c r="L578" s="7" t="s">
        <v>610</v>
      </c>
      <c r="M578" s="41">
        <v>126000000</v>
      </c>
      <c r="N578" s="12"/>
      <c r="O578" s="12"/>
      <c r="P578" s="12"/>
      <c r="Q578" s="12"/>
      <c r="R578" s="12"/>
      <c r="S578" s="12"/>
      <c r="T578" s="12"/>
      <c r="U578" s="7" t="s">
        <v>1308</v>
      </c>
      <c r="V578" s="7"/>
      <c r="W578" s="7" t="str">
        <f t="shared" ref="W578:W630" si="18">IF(Z578="","","SI")</f>
        <v/>
      </c>
      <c r="X578" s="7"/>
      <c r="Y578" s="7"/>
      <c r="Z578" s="7"/>
      <c r="AA578" s="7"/>
      <c r="AB578" s="7"/>
      <c r="AC578" s="7"/>
      <c r="AD578" s="7"/>
      <c r="AE578" s="7"/>
      <c r="AF578" s="7"/>
      <c r="AG578" s="7"/>
      <c r="AH578" s="13">
        <f t="shared" ref="AH578:AH630" si="19">AB578*6</f>
        <v>0</v>
      </c>
      <c r="AI578" s="7"/>
      <c r="AJ578" s="7"/>
      <c r="AK578" s="7">
        <v>1</v>
      </c>
      <c r="AL578" s="7"/>
      <c r="AM578" s="7"/>
      <c r="AN578" s="7"/>
      <c r="AO578" s="7"/>
      <c r="AP578" s="7"/>
      <c r="AQ578" s="7"/>
      <c r="AR578" s="7"/>
      <c r="AS578" s="7"/>
      <c r="AT578" s="7"/>
      <c r="AU578" s="7"/>
      <c r="AV578" s="7"/>
      <c r="AW578" s="7"/>
      <c r="AX578" s="7"/>
      <c r="AY578" s="7"/>
      <c r="AZ578" s="7"/>
    </row>
    <row r="579" spans="1:52" ht="85" customHeight="1" x14ac:dyDescent="0.35">
      <c r="A579" s="9">
        <v>578</v>
      </c>
      <c r="B579" s="7">
        <v>80111600</v>
      </c>
      <c r="C579" s="40" t="s">
        <v>1309</v>
      </c>
      <c r="D579" s="7" t="s">
        <v>83</v>
      </c>
      <c r="E579" s="7" t="s">
        <v>10</v>
      </c>
      <c r="F579" s="7" t="s">
        <v>4</v>
      </c>
      <c r="G579" s="7" t="s">
        <v>84</v>
      </c>
      <c r="H579" s="7" t="s">
        <v>84</v>
      </c>
      <c r="I579" s="7">
        <v>9</v>
      </c>
      <c r="J579" s="7" t="s">
        <v>85</v>
      </c>
      <c r="K579" s="7" t="s">
        <v>3</v>
      </c>
      <c r="L579" s="7" t="s">
        <v>1295</v>
      </c>
      <c r="M579" s="41">
        <v>81000000</v>
      </c>
      <c r="N579" s="12"/>
      <c r="O579" s="12"/>
      <c r="P579" s="12"/>
      <c r="Q579" s="12"/>
      <c r="R579" s="12"/>
      <c r="S579" s="12"/>
      <c r="T579" s="12"/>
      <c r="U579" s="7" t="s">
        <v>1310</v>
      </c>
      <c r="V579" s="7"/>
      <c r="W579" s="7" t="str">
        <f t="shared" si="18"/>
        <v/>
      </c>
      <c r="X579" s="7"/>
      <c r="Y579" s="7"/>
      <c r="Z579" s="7"/>
      <c r="AA579" s="7"/>
      <c r="AB579" s="7"/>
      <c r="AC579" s="7"/>
      <c r="AD579" s="7"/>
      <c r="AE579" s="7"/>
      <c r="AF579" s="7"/>
      <c r="AG579" s="7"/>
      <c r="AH579" s="13">
        <f t="shared" si="19"/>
        <v>0</v>
      </c>
      <c r="AI579" s="7"/>
      <c r="AJ579" s="7"/>
      <c r="AK579" s="7">
        <v>1</v>
      </c>
      <c r="AL579" s="7"/>
      <c r="AM579" s="7"/>
      <c r="AN579" s="7"/>
      <c r="AO579" s="7"/>
      <c r="AP579" s="7"/>
      <c r="AQ579" s="7"/>
      <c r="AR579" s="7"/>
      <c r="AS579" s="7"/>
      <c r="AT579" s="7"/>
      <c r="AU579" s="7"/>
      <c r="AV579" s="7"/>
      <c r="AW579" s="7"/>
      <c r="AX579" s="7"/>
      <c r="AY579" s="7"/>
      <c r="AZ579" s="7"/>
    </row>
    <row r="580" spans="1:52" ht="85" customHeight="1" x14ac:dyDescent="0.35">
      <c r="A580" s="9">
        <v>579</v>
      </c>
      <c r="B580" s="7">
        <v>80111600</v>
      </c>
      <c r="C580" s="40" t="s">
        <v>1311</v>
      </c>
      <c r="D580" s="7" t="s">
        <v>83</v>
      </c>
      <c r="E580" s="7" t="s">
        <v>10</v>
      </c>
      <c r="F580" s="7" t="s">
        <v>4</v>
      </c>
      <c r="G580" s="7" t="s">
        <v>84</v>
      </c>
      <c r="H580" s="7" t="s">
        <v>84</v>
      </c>
      <c r="I580" s="7">
        <v>11</v>
      </c>
      <c r="J580" s="7" t="s">
        <v>85</v>
      </c>
      <c r="K580" s="7" t="s">
        <v>3</v>
      </c>
      <c r="L580" s="7" t="s">
        <v>610</v>
      </c>
      <c r="M580" s="41">
        <v>115500000</v>
      </c>
      <c r="N580" s="12"/>
      <c r="O580" s="12"/>
      <c r="P580" s="12"/>
      <c r="Q580" s="12"/>
      <c r="R580" s="12"/>
      <c r="S580" s="12"/>
      <c r="T580" s="12"/>
      <c r="U580" s="7" t="s">
        <v>1312</v>
      </c>
      <c r="V580" s="7"/>
      <c r="W580" s="7" t="str">
        <f t="shared" si="18"/>
        <v/>
      </c>
      <c r="X580" s="7"/>
      <c r="Y580" s="7"/>
      <c r="Z580" s="7"/>
      <c r="AA580" s="7"/>
      <c r="AB580" s="7"/>
      <c r="AC580" s="7"/>
      <c r="AD580" s="7"/>
      <c r="AE580" s="7"/>
      <c r="AF580" s="7"/>
      <c r="AG580" s="7"/>
      <c r="AH580" s="13">
        <f t="shared" si="19"/>
        <v>0</v>
      </c>
      <c r="AI580" s="7"/>
      <c r="AJ580" s="7"/>
      <c r="AK580" s="7">
        <v>1</v>
      </c>
      <c r="AL580" s="7"/>
      <c r="AM580" s="7"/>
      <c r="AN580" s="7"/>
      <c r="AO580" s="7"/>
      <c r="AP580" s="7"/>
      <c r="AQ580" s="7"/>
      <c r="AR580" s="7"/>
      <c r="AS580" s="7"/>
      <c r="AT580" s="7"/>
      <c r="AU580" s="7"/>
      <c r="AV580" s="7"/>
      <c r="AW580" s="7"/>
      <c r="AX580" s="7"/>
      <c r="AY580" s="7"/>
      <c r="AZ580" s="7"/>
    </row>
    <row r="581" spans="1:52" ht="85" customHeight="1" x14ac:dyDescent="0.35">
      <c r="A581" s="9">
        <v>580</v>
      </c>
      <c r="B581" s="7">
        <v>80111600</v>
      </c>
      <c r="C581" s="40" t="s">
        <v>1313</v>
      </c>
      <c r="D581" s="7" t="s">
        <v>83</v>
      </c>
      <c r="E581" s="7" t="s">
        <v>10</v>
      </c>
      <c r="F581" s="7" t="s">
        <v>4</v>
      </c>
      <c r="G581" s="7" t="s">
        <v>84</v>
      </c>
      <c r="H581" s="7" t="s">
        <v>84</v>
      </c>
      <c r="I581" s="7">
        <v>9</v>
      </c>
      <c r="J581" s="7" t="s">
        <v>85</v>
      </c>
      <c r="K581" s="7" t="s">
        <v>3</v>
      </c>
      <c r="L581" s="7" t="s">
        <v>1295</v>
      </c>
      <c r="M581" s="41">
        <v>90000000</v>
      </c>
      <c r="N581" s="12"/>
      <c r="O581" s="12"/>
      <c r="P581" s="12"/>
      <c r="Q581" s="12"/>
      <c r="R581" s="12"/>
      <c r="S581" s="12"/>
      <c r="T581" s="12"/>
      <c r="U581" s="7" t="s">
        <v>1314</v>
      </c>
      <c r="V581" s="7"/>
      <c r="W581" s="7" t="str">
        <f t="shared" si="18"/>
        <v/>
      </c>
      <c r="X581" s="7"/>
      <c r="Y581" s="7"/>
      <c r="Z581" s="7"/>
      <c r="AA581" s="7"/>
      <c r="AB581" s="7"/>
      <c r="AC581" s="7"/>
      <c r="AD581" s="7"/>
      <c r="AE581" s="7"/>
      <c r="AF581" s="7"/>
      <c r="AG581" s="7"/>
      <c r="AH581" s="13">
        <f t="shared" si="19"/>
        <v>0</v>
      </c>
      <c r="AI581" s="7"/>
      <c r="AJ581" s="7"/>
      <c r="AK581" s="7">
        <v>1</v>
      </c>
      <c r="AL581" s="7"/>
      <c r="AM581" s="7"/>
      <c r="AN581" s="7"/>
      <c r="AO581" s="7"/>
      <c r="AP581" s="7"/>
      <c r="AQ581" s="7"/>
      <c r="AR581" s="7"/>
      <c r="AS581" s="7"/>
      <c r="AT581" s="7"/>
      <c r="AU581" s="7"/>
      <c r="AV581" s="7"/>
      <c r="AW581" s="7"/>
      <c r="AX581" s="7"/>
      <c r="AY581" s="7"/>
      <c r="AZ581" s="7"/>
    </row>
    <row r="582" spans="1:52" ht="85" customHeight="1" x14ac:dyDescent="0.35">
      <c r="A582" s="9">
        <v>581</v>
      </c>
      <c r="B582" s="7">
        <v>80111600</v>
      </c>
      <c r="C582" s="40" t="s">
        <v>1315</v>
      </c>
      <c r="D582" s="7" t="s">
        <v>83</v>
      </c>
      <c r="E582" s="7" t="s">
        <v>10</v>
      </c>
      <c r="F582" s="7" t="s">
        <v>4</v>
      </c>
      <c r="G582" s="7" t="s">
        <v>84</v>
      </c>
      <c r="H582" s="7" t="s">
        <v>84</v>
      </c>
      <c r="I582" s="7">
        <v>11</v>
      </c>
      <c r="J582" s="7" t="s">
        <v>85</v>
      </c>
      <c r="K582" s="7" t="s">
        <v>3</v>
      </c>
      <c r="L582" s="7" t="s">
        <v>1289</v>
      </c>
      <c r="M582" s="41">
        <v>127000000</v>
      </c>
      <c r="N582" s="12"/>
      <c r="O582" s="12"/>
      <c r="P582" s="12"/>
      <c r="Q582" s="12"/>
      <c r="R582" s="12"/>
      <c r="S582" s="12"/>
      <c r="T582" s="12"/>
      <c r="U582" s="7" t="s">
        <v>1316</v>
      </c>
      <c r="V582" s="7"/>
      <c r="W582" s="7" t="str">
        <f t="shared" si="18"/>
        <v/>
      </c>
      <c r="X582" s="7"/>
      <c r="Y582" s="7"/>
      <c r="Z582" s="7"/>
      <c r="AA582" s="7"/>
      <c r="AB582" s="7"/>
      <c r="AC582" s="7"/>
      <c r="AD582" s="7"/>
      <c r="AE582" s="7"/>
      <c r="AF582" s="7"/>
      <c r="AG582" s="7"/>
      <c r="AH582" s="13">
        <f t="shared" si="19"/>
        <v>0</v>
      </c>
      <c r="AI582" s="7"/>
      <c r="AJ582" s="7"/>
      <c r="AK582" s="7">
        <v>1</v>
      </c>
      <c r="AL582" s="7"/>
      <c r="AM582" s="7"/>
      <c r="AN582" s="7"/>
      <c r="AO582" s="7"/>
      <c r="AP582" s="7"/>
      <c r="AQ582" s="7"/>
      <c r="AR582" s="7"/>
      <c r="AS582" s="7"/>
      <c r="AT582" s="7"/>
      <c r="AU582" s="7"/>
      <c r="AV582" s="7"/>
      <c r="AW582" s="7"/>
      <c r="AX582" s="7"/>
      <c r="AY582" s="7"/>
      <c r="AZ582" s="7"/>
    </row>
    <row r="583" spans="1:52" ht="85" customHeight="1" x14ac:dyDescent="0.35">
      <c r="A583" s="9">
        <v>582</v>
      </c>
      <c r="B583" s="7">
        <v>80111600</v>
      </c>
      <c r="C583" s="40" t="s">
        <v>1317</v>
      </c>
      <c r="D583" s="7" t="s">
        <v>83</v>
      </c>
      <c r="E583" s="7" t="s">
        <v>10</v>
      </c>
      <c r="F583" s="7" t="s">
        <v>4</v>
      </c>
      <c r="G583" s="7" t="s">
        <v>84</v>
      </c>
      <c r="H583" s="7" t="s">
        <v>84</v>
      </c>
      <c r="I583" s="7">
        <v>11</v>
      </c>
      <c r="J583" s="7" t="s">
        <v>85</v>
      </c>
      <c r="K583" s="7" t="s">
        <v>3</v>
      </c>
      <c r="L583" s="7" t="s">
        <v>1295</v>
      </c>
      <c r="M583" s="41">
        <v>127000000</v>
      </c>
      <c r="N583" s="12"/>
      <c r="O583" s="12"/>
      <c r="P583" s="12"/>
      <c r="Q583" s="12"/>
      <c r="R583" s="12"/>
      <c r="S583" s="12"/>
      <c r="T583" s="12"/>
      <c r="U583" s="7" t="s">
        <v>1318</v>
      </c>
      <c r="V583" s="7"/>
      <c r="W583" s="7" t="str">
        <f t="shared" si="18"/>
        <v/>
      </c>
      <c r="X583" s="7"/>
      <c r="Y583" s="7"/>
      <c r="Z583" s="7"/>
      <c r="AA583" s="7"/>
      <c r="AB583" s="7"/>
      <c r="AC583" s="7"/>
      <c r="AD583" s="7"/>
      <c r="AE583" s="7"/>
      <c r="AF583" s="7"/>
      <c r="AG583" s="7"/>
      <c r="AH583" s="13">
        <f t="shared" si="19"/>
        <v>0</v>
      </c>
      <c r="AI583" s="7"/>
      <c r="AJ583" s="7"/>
      <c r="AK583" s="7">
        <v>1</v>
      </c>
      <c r="AL583" s="7"/>
      <c r="AM583" s="7"/>
      <c r="AN583" s="7"/>
      <c r="AO583" s="7"/>
      <c r="AP583" s="7"/>
      <c r="AQ583" s="7"/>
      <c r="AR583" s="7"/>
      <c r="AS583" s="7"/>
      <c r="AT583" s="7"/>
      <c r="AU583" s="7"/>
      <c r="AV583" s="7"/>
      <c r="AW583" s="7"/>
      <c r="AX583" s="7"/>
      <c r="AY583" s="7"/>
      <c r="AZ583" s="7"/>
    </row>
    <row r="584" spans="1:52" ht="85" customHeight="1" x14ac:dyDescent="0.35">
      <c r="A584" s="9">
        <v>583</v>
      </c>
      <c r="B584" s="7">
        <v>80111600</v>
      </c>
      <c r="C584" s="40" t="s">
        <v>1319</v>
      </c>
      <c r="D584" s="7" t="s">
        <v>83</v>
      </c>
      <c r="E584" s="7" t="s">
        <v>10</v>
      </c>
      <c r="F584" s="7" t="s">
        <v>4</v>
      </c>
      <c r="G584" s="7" t="s">
        <v>84</v>
      </c>
      <c r="H584" s="7" t="s">
        <v>84</v>
      </c>
      <c r="I584" s="7">
        <v>10</v>
      </c>
      <c r="J584" s="7" t="s">
        <v>85</v>
      </c>
      <c r="K584" s="7" t="s">
        <v>3</v>
      </c>
      <c r="L584" s="7" t="s">
        <v>610</v>
      </c>
      <c r="M584" s="41">
        <v>94500000</v>
      </c>
      <c r="N584" s="12"/>
      <c r="O584" s="12"/>
      <c r="P584" s="12"/>
      <c r="Q584" s="12"/>
      <c r="R584" s="12"/>
      <c r="S584" s="12"/>
      <c r="T584" s="12"/>
      <c r="U584" s="7" t="s">
        <v>1320</v>
      </c>
      <c r="V584" s="7"/>
      <c r="W584" s="7" t="str">
        <f t="shared" si="18"/>
        <v/>
      </c>
      <c r="X584" s="7"/>
      <c r="Y584" s="7"/>
      <c r="Z584" s="7"/>
      <c r="AA584" s="7"/>
      <c r="AB584" s="7"/>
      <c r="AC584" s="7"/>
      <c r="AD584" s="7"/>
      <c r="AE584" s="7"/>
      <c r="AF584" s="7"/>
      <c r="AG584" s="7"/>
      <c r="AH584" s="13">
        <f t="shared" si="19"/>
        <v>0</v>
      </c>
      <c r="AI584" s="7"/>
      <c r="AJ584" s="7"/>
      <c r="AK584" s="7">
        <v>1</v>
      </c>
      <c r="AL584" s="7"/>
      <c r="AM584" s="7"/>
      <c r="AN584" s="7"/>
      <c r="AO584" s="7"/>
      <c r="AP584" s="7"/>
      <c r="AQ584" s="7"/>
      <c r="AR584" s="7"/>
      <c r="AS584" s="7"/>
      <c r="AT584" s="7"/>
      <c r="AU584" s="7"/>
      <c r="AV584" s="7"/>
      <c r="AW584" s="7"/>
      <c r="AX584" s="7"/>
      <c r="AY584" s="7"/>
      <c r="AZ584" s="7"/>
    </row>
    <row r="585" spans="1:52" ht="85" customHeight="1" x14ac:dyDescent="0.35">
      <c r="A585" s="9">
        <v>584</v>
      </c>
      <c r="B585" s="7">
        <v>80111600</v>
      </c>
      <c r="C585" s="40" t="s">
        <v>1321</v>
      </c>
      <c r="D585" s="7" t="s">
        <v>83</v>
      </c>
      <c r="E585" s="7" t="s">
        <v>10</v>
      </c>
      <c r="F585" s="7" t="s">
        <v>4</v>
      </c>
      <c r="G585" s="7" t="s">
        <v>84</v>
      </c>
      <c r="H585" s="7" t="s">
        <v>84</v>
      </c>
      <c r="I585" s="7">
        <v>9</v>
      </c>
      <c r="J585" s="7" t="s">
        <v>85</v>
      </c>
      <c r="K585" s="7" t="s">
        <v>3</v>
      </c>
      <c r="L585" s="7" t="s">
        <v>1295</v>
      </c>
      <c r="M585" s="41">
        <v>94500000</v>
      </c>
      <c r="N585" s="12"/>
      <c r="O585" s="12"/>
      <c r="P585" s="12"/>
      <c r="Q585" s="12"/>
      <c r="R585" s="12"/>
      <c r="S585" s="12"/>
      <c r="T585" s="12"/>
      <c r="U585" s="7" t="s">
        <v>1322</v>
      </c>
      <c r="V585" s="7"/>
      <c r="W585" s="7" t="str">
        <f t="shared" si="18"/>
        <v/>
      </c>
      <c r="X585" s="7"/>
      <c r="Y585" s="7"/>
      <c r="Z585" s="7"/>
      <c r="AA585" s="7"/>
      <c r="AB585" s="7"/>
      <c r="AC585" s="7"/>
      <c r="AD585" s="7"/>
      <c r="AE585" s="7"/>
      <c r="AF585" s="7"/>
      <c r="AG585" s="7"/>
      <c r="AH585" s="13">
        <f t="shared" si="19"/>
        <v>0</v>
      </c>
      <c r="AI585" s="7"/>
      <c r="AJ585" s="7"/>
      <c r="AK585" s="7">
        <v>1</v>
      </c>
      <c r="AL585" s="7"/>
      <c r="AM585" s="7"/>
      <c r="AN585" s="7"/>
      <c r="AO585" s="7"/>
      <c r="AP585" s="7"/>
      <c r="AQ585" s="7"/>
      <c r="AR585" s="7"/>
      <c r="AS585" s="7"/>
      <c r="AT585" s="7"/>
      <c r="AU585" s="7"/>
      <c r="AV585" s="7"/>
      <c r="AW585" s="7"/>
      <c r="AX585" s="7"/>
      <c r="AY585" s="7"/>
      <c r="AZ585" s="7"/>
    </row>
    <row r="586" spans="1:52" ht="85" customHeight="1" x14ac:dyDescent="0.35">
      <c r="A586" s="9">
        <v>585</v>
      </c>
      <c r="B586" s="7">
        <v>80111600</v>
      </c>
      <c r="C586" s="40" t="s">
        <v>1323</v>
      </c>
      <c r="D586" s="7" t="s">
        <v>83</v>
      </c>
      <c r="E586" s="7" t="s">
        <v>10</v>
      </c>
      <c r="F586" s="7" t="s">
        <v>4</v>
      </c>
      <c r="G586" s="7" t="s">
        <v>84</v>
      </c>
      <c r="H586" s="7" t="s">
        <v>84</v>
      </c>
      <c r="I586" s="7">
        <v>9</v>
      </c>
      <c r="J586" s="7" t="s">
        <v>85</v>
      </c>
      <c r="K586" s="7" t="s">
        <v>3</v>
      </c>
      <c r="L586" s="7" t="s">
        <v>1295</v>
      </c>
      <c r="M586" s="41">
        <v>104000000</v>
      </c>
      <c r="N586" s="12"/>
      <c r="O586" s="12"/>
      <c r="P586" s="12"/>
      <c r="Q586" s="12"/>
      <c r="R586" s="12"/>
      <c r="S586" s="12"/>
      <c r="T586" s="12"/>
      <c r="U586" s="7" t="s">
        <v>1324</v>
      </c>
      <c r="V586" s="7"/>
      <c r="W586" s="7" t="str">
        <f t="shared" si="18"/>
        <v/>
      </c>
      <c r="X586" s="7"/>
      <c r="Y586" s="7"/>
      <c r="Z586" s="7"/>
      <c r="AA586" s="7"/>
      <c r="AB586" s="7"/>
      <c r="AC586" s="7"/>
      <c r="AD586" s="7"/>
      <c r="AE586" s="7"/>
      <c r="AF586" s="7"/>
      <c r="AG586" s="7"/>
      <c r="AH586" s="13">
        <f t="shared" si="19"/>
        <v>0</v>
      </c>
      <c r="AI586" s="7"/>
      <c r="AJ586" s="7"/>
      <c r="AK586" s="7">
        <v>1</v>
      </c>
      <c r="AL586" s="7"/>
      <c r="AM586" s="7"/>
      <c r="AN586" s="7"/>
      <c r="AO586" s="7"/>
      <c r="AP586" s="7"/>
      <c r="AQ586" s="7"/>
      <c r="AR586" s="7"/>
      <c r="AS586" s="7"/>
      <c r="AT586" s="7"/>
      <c r="AU586" s="7"/>
      <c r="AV586" s="7"/>
      <c r="AW586" s="7"/>
      <c r="AX586" s="7"/>
      <c r="AY586" s="7"/>
      <c r="AZ586" s="7"/>
    </row>
    <row r="587" spans="1:52" ht="85" customHeight="1" x14ac:dyDescent="0.35">
      <c r="A587" s="9">
        <v>586</v>
      </c>
      <c r="B587" s="7">
        <v>80111600</v>
      </c>
      <c r="C587" s="40" t="s">
        <v>1325</v>
      </c>
      <c r="D587" s="7" t="s">
        <v>83</v>
      </c>
      <c r="E587" s="7" t="s">
        <v>10</v>
      </c>
      <c r="F587" s="7" t="s">
        <v>4</v>
      </c>
      <c r="G587" s="7" t="s">
        <v>84</v>
      </c>
      <c r="H587" s="7" t="s">
        <v>84</v>
      </c>
      <c r="I587" s="7">
        <v>10</v>
      </c>
      <c r="J587" s="7" t="s">
        <v>85</v>
      </c>
      <c r="K587" s="7" t="s">
        <v>3</v>
      </c>
      <c r="L587" s="7" t="s">
        <v>610</v>
      </c>
      <c r="M587" s="41">
        <v>63000000</v>
      </c>
      <c r="N587" s="12"/>
      <c r="O587" s="12"/>
      <c r="P587" s="12"/>
      <c r="Q587" s="12"/>
      <c r="R587" s="12"/>
      <c r="S587" s="12"/>
      <c r="T587" s="12"/>
      <c r="U587" s="7" t="s">
        <v>1326</v>
      </c>
      <c r="V587" s="7"/>
      <c r="W587" s="7" t="str">
        <f t="shared" si="18"/>
        <v/>
      </c>
      <c r="X587" s="7"/>
      <c r="Y587" s="7"/>
      <c r="Z587" s="7"/>
      <c r="AA587" s="7"/>
      <c r="AB587" s="7"/>
      <c r="AC587" s="7"/>
      <c r="AD587" s="7"/>
      <c r="AE587" s="7"/>
      <c r="AF587" s="7"/>
      <c r="AG587" s="7"/>
      <c r="AH587" s="13">
        <f t="shared" si="19"/>
        <v>0</v>
      </c>
      <c r="AI587" s="7"/>
      <c r="AJ587" s="7"/>
      <c r="AK587" s="7">
        <v>1</v>
      </c>
      <c r="AL587" s="7"/>
      <c r="AM587" s="7"/>
      <c r="AN587" s="7"/>
      <c r="AO587" s="7"/>
      <c r="AP587" s="7"/>
      <c r="AQ587" s="7"/>
      <c r="AR587" s="7"/>
      <c r="AS587" s="7"/>
      <c r="AT587" s="7"/>
      <c r="AU587" s="7"/>
      <c r="AV587" s="7"/>
      <c r="AW587" s="7"/>
      <c r="AX587" s="7"/>
      <c r="AY587" s="7"/>
      <c r="AZ587" s="7"/>
    </row>
    <row r="588" spans="1:52" ht="85" customHeight="1" x14ac:dyDescent="0.35">
      <c r="A588" s="9">
        <v>587</v>
      </c>
      <c r="B588" s="7">
        <v>80111600</v>
      </c>
      <c r="C588" s="40" t="s">
        <v>1327</v>
      </c>
      <c r="D588" s="7" t="s">
        <v>83</v>
      </c>
      <c r="E588" s="7" t="s">
        <v>10</v>
      </c>
      <c r="F588" s="7" t="s">
        <v>4</v>
      </c>
      <c r="G588" s="7" t="s">
        <v>84</v>
      </c>
      <c r="H588" s="7" t="s">
        <v>84</v>
      </c>
      <c r="I588" s="7">
        <v>9</v>
      </c>
      <c r="J588" s="7" t="s">
        <v>85</v>
      </c>
      <c r="K588" s="7" t="s">
        <v>3</v>
      </c>
      <c r="L588" s="7" t="s">
        <v>1295</v>
      </c>
      <c r="M588" s="41">
        <v>104000000</v>
      </c>
      <c r="N588" s="12"/>
      <c r="O588" s="12"/>
      <c r="P588" s="12"/>
      <c r="Q588" s="12"/>
      <c r="R588" s="12"/>
      <c r="S588" s="12"/>
      <c r="T588" s="12"/>
      <c r="U588" s="7" t="s">
        <v>1328</v>
      </c>
      <c r="V588" s="7"/>
      <c r="W588" s="7" t="str">
        <f t="shared" si="18"/>
        <v/>
      </c>
      <c r="X588" s="7"/>
      <c r="Y588" s="7"/>
      <c r="Z588" s="7"/>
      <c r="AA588" s="7"/>
      <c r="AB588" s="7"/>
      <c r="AC588" s="7"/>
      <c r="AD588" s="7"/>
      <c r="AE588" s="7"/>
      <c r="AF588" s="7"/>
      <c r="AG588" s="7"/>
      <c r="AH588" s="13">
        <f t="shared" si="19"/>
        <v>0</v>
      </c>
      <c r="AI588" s="7"/>
      <c r="AJ588" s="7"/>
      <c r="AK588" s="7">
        <v>1</v>
      </c>
      <c r="AL588" s="7"/>
      <c r="AM588" s="7"/>
      <c r="AN588" s="7"/>
      <c r="AO588" s="7"/>
      <c r="AP588" s="7"/>
      <c r="AQ588" s="7"/>
      <c r="AR588" s="7"/>
      <c r="AS588" s="7"/>
      <c r="AT588" s="7"/>
      <c r="AU588" s="7"/>
      <c r="AV588" s="7"/>
      <c r="AW588" s="7"/>
      <c r="AX588" s="7"/>
      <c r="AY588" s="7"/>
      <c r="AZ588" s="7"/>
    </row>
    <row r="589" spans="1:52" ht="85" customHeight="1" x14ac:dyDescent="0.35">
      <c r="A589" s="9">
        <v>588</v>
      </c>
      <c r="B589" s="7">
        <v>80111600</v>
      </c>
      <c r="C589" s="40" t="s">
        <v>1329</v>
      </c>
      <c r="D589" s="7" t="s">
        <v>83</v>
      </c>
      <c r="E589" s="7" t="s">
        <v>10</v>
      </c>
      <c r="F589" s="7" t="s">
        <v>4</v>
      </c>
      <c r="G589" s="7" t="s">
        <v>84</v>
      </c>
      <c r="H589" s="7" t="s">
        <v>84</v>
      </c>
      <c r="I589" s="7">
        <v>9</v>
      </c>
      <c r="J589" s="7" t="s">
        <v>85</v>
      </c>
      <c r="K589" s="7" t="s">
        <v>3</v>
      </c>
      <c r="L589" s="7" t="s">
        <v>1295</v>
      </c>
      <c r="M589" s="41">
        <v>94500000</v>
      </c>
      <c r="N589" s="12"/>
      <c r="O589" s="12"/>
      <c r="P589" s="12"/>
      <c r="Q589" s="12"/>
      <c r="R589" s="12"/>
      <c r="S589" s="12"/>
      <c r="T589" s="12"/>
      <c r="U589" s="7" t="s">
        <v>1330</v>
      </c>
      <c r="V589" s="7"/>
      <c r="W589" s="7" t="str">
        <f t="shared" si="18"/>
        <v/>
      </c>
      <c r="X589" s="7"/>
      <c r="Y589" s="7"/>
      <c r="Z589" s="7"/>
      <c r="AA589" s="7"/>
      <c r="AB589" s="7"/>
      <c r="AC589" s="7"/>
      <c r="AD589" s="7"/>
      <c r="AE589" s="7"/>
      <c r="AF589" s="7"/>
      <c r="AG589" s="7"/>
      <c r="AH589" s="13">
        <f t="shared" si="19"/>
        <v>0</v>
      </c>
      <c r="AI589" s="7"/>
      <c r="AJ589" s="7"/>
      <c r="AK589" s="7">
        <v>1</v>
      </c>
      <c r="AL589" s="7"/>
      <c r="AM589" s="7"/>
      <c r="AN589" s="7"/>
      <c r="AO589" s="7"/>
      <c r="AP589" s="7"/>
      <c r="AQ589" s="7"/>
      <c r="AR589" s="7"/>
      <c r="AS589" s="7"/>
      <c r="AT589" s="7"/>
      <c r="AU589" s="7"/>
      <c r="AV589" s="7"/>
      <c r="AW589" s="7"/>
      <c r="AX589" s="7"/>
      <c r="AY589" s="7"/>
      <c r="AZ589" s="7"/>
    </row>
    <row r="590" spans="1:52" ht="85" customHeight="1" x14ac:dyDescent="0.35">
      <c r="A590" s="9">
        <v>589</v>
      </c>
      <c r="B590" s="7">
        <v>80111600</v>
      </c>
      <c r="C590" s="40" t="s">
        <v>1331</v>
      </c>
      <c r="D590" s="7" t="s">
        <v>83</v>
      </c>
      <c r="E590" s="7" t="s">
        <v>10</v>
      </c>
      <c r="F590" s="7" t="s">
        <v>4</v>
      </c>
      <c r="G590" s="7" t="s">
        <v>84</v>
      </c>
      <c r="H590" s="7" t="s">
        <v>84</v>
      </c>
      <c r="I590" s="7">
        <v>10</v>
      </c>
      <c r="J590" s="7" t="s">
        <v>85</v>
      </c>
      <c r="K590" s="7" t="s">
        <v>3</v>
      </c>
      <c r="L590" s="7" t="s">
        <v>610</v>
      </c>
      <c r="M590" s="41">
        <v>89000000</v>
      </c>
      <c r="N590" s="12"/>
      <c r="O590" s="12"/>
      <c r="P590" s="12"/>
      <c r="Q590" s="12"/>
      <c r="R590" s="12"/>
      <c r="S590" s="12"/>
      <c r="T590" s="12"/>
      <c r="U590" s="7" t="s">
        <v>1332</v>
      </c>
      <c r="V590" s="7"/>
      <c r="W590" s="7" t="str">
        <f t="shared" si="18"/>
        <v/>
      </c>
      <c r="X590" s="7"/>
      <c r="Y590" s="7"/>
      <c r="Z590" s="7"/>
      <c r="AA590" s="7"/>
      <c r="AB590" s="7"/>
      <c r="AC590" s="7"/>
      <c r="AD590" s="7"/>
      <c r="AE590" s="7"/>
      <c r="AF590" s="7"/>
      <c r="AG590" s="7"/>
      <c r="AH590" s="13">
        <f t="shared" si="19"/>
        <v>0</v>
      </c>
      <c r="AI590" s="7"/>
      <c r="AJ590" s="7"/>
      <c r="AK590" s="7">
        <v>1</v>
      </c>
      <c r="AL590" s="7"/>
      <c r="AM590" s="7"/>
      <c r="AN590" s="7"/>
      <c r="AO590" s="7"/>
      <c r="AP590" s="7"/>
      <c r="AQ590" s="7"/>
      <c r="AR590" s="7"/>
      <c r="AS590" s="7"/>
      <c r="AT590" s="7"/>
      <c r="AU590" s="7"/>
      <c r="AV590" s="7"/>
      <c r="AW590" s="7"/>
      <c r="AX590" s="7"/>
      <c r="AY590" s="7"/>
      <c r="AZ590" s="7"/>
    </row>
    <row r="591" spans="1:52" ht="85" customHeight="1" x14ac:dyDescent="0.35">
      <c r="A591" s="9">
        <v>590</v>
      </c>
      <c r="B591" s="7">
        <v>80111600</v>
      </c>
      <c r="C591" s="40" t="s">
        <v>1333</v>
      </c>
      <c r="D591" s="7" t="s">
        <v>83</v>
      </c>
      <c r="E591" s="7" t="s">
        <v>10</v>
      </c>
      <c r="F591" s="7" t="s">
        <v>4</v>
      </c>
      <c r="G591" s="7" t="s">
        <v>84</v>
      </c>
      <c r="H591" s="7" t="s">
        <v>84</v>
      </c>
      <c r="I591" s="7">
        <v>10</v>
      </c>
      <c r="J591" s="7" t="s">
        <v>85</v>
      </c>
      <c r="K591" s="7" t="s">
        <v>3</v>
      </c>
      <c r="L591" s="7" t="s">
        <v>1334</v>
      </c>
      <c r="M591" s="41">
        <v>53000000</v>
      </c>
      <c r="N591" s="12"/>
      <c r="O591" s="12"/>
      <c r="P591" s="12"/>
      <c r="Q591" s="12"/>
      <c r="R591" s="12"/>
      <c r="S591" s="12"/>
      <c r="T591" s="12"/>
      <c r="U591" s="7" t="s">
        <v>1335</v>
      </c>
      <c r="V591" s="7"/>
      <c r="W591" s="7" t="str">
        <f t="shared" si="18"/>
        <v/>
      </c>
      <c r="X591" s="7"/>
      <c r="Y591" s="7"/>
      <c r="Z591" s="7"/>
      <c r="AA591" s="7"/>
      <c r="AB591" s="7"/>
      <c r="AC591" s="7"/>
      <c r="AD591" s="7"/>
      <c r="AE591" s="7"/>
      <c r="AF591" s="7"/>
      <c r="AG591" s="7"/>
      <c r="AH591" s="13">
        <f t="shared" si="19"/>
        <v>0</v>
      </c>
      <c r="AI591" s="7"/>
      <c r="AJ591" s="7"/>
      <c r="AK591" s="7">
        <v>1</v>
      </c>
      <c r="AL591" s="7"/>
      <c r="AM591" s="7"/>
      <c r="AN591" s="7"/>
      <c r="AO591" s="7" t="s">
        <v>233</v>
      </c>
      <c r="AP591" s="7"/>
      <c r="AQ591" s="7"/>
      <c r="AR591" s="7"/>
      <c r="AS591" s="7"/>
      <c r="AT591" s="7"/>
      <c r="AU591" s="7"/>
      <c r="AV591" s="7"/>
      <c r="AW591" s="7"/>
      <c r="AX591" s="7"/>
      <c r="AY591" s="7"/>
      <c r="AZ591" s="7"/>
    </row>
    <row r="592" spans="1:52" ht="85" customHeight="1" x14ac:dyDescent="0.35">
      <c r="A592" s="9">
        <v>591</v>
      </c>
      <c r="B592" s="7">
        <v>80111600</v>
      </c>
      <c r="C592" s="40" t="s">
        <v>1336</v>
      </c>
      <c r="D592" s="7" t="s">
        <v>83</v>
      </c>
      <c r="E592" s="7" t="s">
        <v>10</v>
      </c>
      <c r="F592" s="7" t="s">
        <v>4</v>
      </c>
      <c r="G592" s="7" t="s">
        <v>84</v>
      </c>
      <c r="H592" s="7" t="s">
        <v>84</v>
      </c>
      <c r="I592" s="7">
        <v>10</v>
      </c>
      <c r="J592" s="7" t="s">
        <v>85</v>
      </c>
      <c r="K592" s="7" t="s">
        <v>3</v>
      </c>
      <c r="L592" s="7" t="s">
        <v>610</v>
      </c>
      <c r="M592" s="41">
        <v>115500000</v>
      </c>
      <c r="N592" s="12"/>
      <c r="O592" s="12"/>
      <c r="P592" s="12"/>
      <c r="Q592" s="12"/>
      <c r="R592" s="12"/>
      <c r="S592" s="12"/>
      <c r="T592" s="12"/>
      <c r="U592" s="7" t="s">
        <v>1337</v>
      </c>
      <c r="V592" s="7"/>
      <c r="W592" s="7" t="str">
        <f t="shared" si="18"/>
        <v/>
      </c>
      <c r="X592" s="7"/>
      <c r="Y592" s="7"/>
      <c r="Z592" s="7"/>
      <c r="AA592" s="7"/>
      <c r="AB592" s="7"/>
      <c r="AC592" s="7"/>
      <c r="AD592" s="7"/>
      <c r="AE592" s="7"/>
      <c r="AF592" s="7"/>
      <c r="AG592" s="7"/>
      <c r="AH592" s="13">
        <f t="shared" si="19"/>
        <v>0</v>
      </c>
      <c r="AI592" s="7"/>
      <c r="AJ592" s="7"/>
      <c r="AK592" s="7">
        <v>1</v>
      </c>
      <c r="AL592" s="7"/>
      <c r="AM592" s="7"/>
      <c r="AN592" s="7"/>
      <c r="AO592" s="7"/>
      <c r="AP592" s="7"/>
      <c r="AQ592" s="7"/>
      <c r="AR592" s="7"/>
      <c r="AS592" s="7"/>
      <c r="AT592" s="7"/>
      <c r="AU592" s="7"/>
      <c r="AV592" s="7"/>
      <c r="AW592" s="7"/>
      <c r="AX592" s="7"/>
      <c r="AY592" s="7"/>
      <c r="AZ592" s="7"/>
    </row>
    <row r="593" spans="1:52" ht="85" customHeight="1" x14ac:dyDescent="0.35">
      <c r="A593" s="37">
        <v>592</v>
      </c>
      <c r="B593" s="7"/>
      <c r="C593" s="40"/>
      <c r="D593" s="7"/>
      <c r="E593" s="7"/>
      <c r="F593" s="7"/>
      <c r="G593" s="7"/>
      <c r="H593" s="7"/>
      <c r="I593" s="7"/>
      <c r="J593" s="7"/>
      <c r="K593" s="7"/>
      <c r="L593" s="7"/>
      <c r="M593" s="41">
        <v>0</v>
      </c>
      <c r="N593" s="12"/>
      <c r="O593" s="12"/>
      <c r="P593" s="12"/>
      <c r="Q593" s="12"/>
      <c r="R593" s="12"/>
      <c r="S593" s="12"/>
      <c r="T593" s="12"/>
      <c r="U593" s="7"/>
      <c r="V593" s="7"/>
      <c r="W593" s="7" t="str">
        <f t="shared" si="18"/>
        <v/>
      </c>
      <c r="X593" s="7"/>
      <c r="Y593" s="7"/>
      <c r="Z593" s="7"/>
      <c r="AA593" s="7"/>
      <c r="AB593" s="7"/>
      <c r="AC593" s="7"/>
      <c r="AD593" s="7"/>
      <c r="AE593" s="7"/>
      <c r="AF593" s="7"/>
      <c r="AG593" s="7"/>
      <c r="AH593" s="13">
        <f t="shared" si="19"/>
        <v>0</v>
      </c>
      <c r="AI593" s="7"/>
      <c r="AJ593" s="7"/>
      <c r="AK593" s="7">
        <v>1</v>
      </c>
      <c r="AL593" s="7"/>
      <c r="AM593" s="7"/>
      <c r="AN593" s="7"/>
      <c r="AO593" s="7"/>
      <c r="AP593" s="7" t="s">
        <v>1302</v>
      </c>
      <c r="AQ593" s="7"/>
      <c r="AR593" s="7"/>
      <c r="AS593" s="7"/>
      <c r="AT593" s="7"/>
      <c r="AU593" s="7"/>
      <c r="AV593" s="7"/>
      <c r="AW593" s="7"/>
      <c r="AX593" s="7"/>
      <c r="AY593" s="7"/>
      <c r="AZ593" s="7"/>
    </row>
    <row r="594" spans="1:52" ht="85" customHeight="1" x14ac:dyDescent="0.35">
      <c r="A594" s="9">
        <v>593</v>
      </c>
      <c r="B594" s="7">
        <v>81112200</v>
      </c>
      <c r="C594" s="40" t="s">
        <v>1338</v>
      </c>
      <c r="D594" s="7" t="s">
        <v>204</v>
      </c>
      <c r="E594" s="7" t="s">
        <v>10</v>
      </c>
      <c r="F594" s="7" t="s">
        <v>4</v>
      </c>
      <c r="G594" s="7" t="s">
        <v>84</v>
      </c>
      <c r="H594" s="7" t="s">
        <v>804</v>
      </c>
      <c r="I594" s="7">
        <v>2</v>
      </c>
      <c r="J594" s="7" t="s">
        <v>1286</v>
      </c>
      <c r="K594" s="7" t="s">
        <v>3</v>
      </c>
      <c r="L594" s="7" t="s">
        <v>1339</v>
      </c>
      <c r="M594" s="41">
        <v>3970286</v>
      </c>
      <c r="N594" s="12"/>
      <c r="O594" s="12"/>
      <c r="P594" s="12"/>
      <c r="Q594" s="12"/>
      <c r="R594" s="12"/>
      <c r="S594" s="12"/>
      <c r="T594" s="12"/>
      <c r="U594" s="7" t="s">
        <v>1340</v>
      </c>
      <c r="V594" s="7"/>
      <c r="W594" s="7" t="str">
        <f t="shared" si="18"/>
        <v/>
      </c>
      <c r="X594" s="7"/>
      <c r="Y594" s="7"/>
      <c r="Z594" s="7"/>
      <c r="AA594" s="7"/>
      <c r="AB594" s="7"/>
      <c r="AC594" s="7"/>
      <c r="AD594" s="7"/>
      <c r="AE594" s="7"/>
      <c r="AF594" s="7"/>
      <c r="AG594" s="7"/>
      <c r="AH594" s="13">
        <f t="shared" si="19"/>
        <v>0</v>
      </c>
      <c r="AI594" s="7"/>
      <c r="AJ594" s="7"/>
      <c r="AK594" s="7">
        <v>1</v>
      </c>
      <c r="AL594" s="7"/>
      <c r="AM594" s="7"/>
      <c r="AN594" s="7"/>
      <c r="AO594" s="7"/>
      <c r="AP594" s="7"/>
      <c r="AQ594" s="7"/>
      <c r="AR594" s="7"/>
      <c r="AS594" s="7"/>
      <c r="AT594" s="7"/>
      <c r="AU594" s="7"/>
      <c r="AV594" s="7"/>
      <c r="AW594" s="7"/>
      <c r="AX594" s="7"/>
      <c r="AY594" s="7"/>
      <c r="AZ594" s="7"/>
    </row>
    <row r="595" spans="1:52" ht="85" customHeight="1" x14ac:dyDescent="0.35">
      <c r="A595" s="9">
        <v>594</v>
      </c>
      <c r="B595" s="7">
        <v>43231500</v>
      </c>
      <c r="C595" s="40" t="s">
        <v>1341</v>
      </c>
      <c r="D595" s="7" t="s">
        <v>204</v>
      </c>
      <c r="E595" s="7" t="s">
        <v>10</v>
      </c>
      <c r="F595" s="7" t="s">
        <v>4</v>
      </c>
      <c r="G595" s="7" t="s">
        <v>84</v>
      </c>
      <c r="H595" s="7" t="s">
        <v>1285</v>
      </c>
      <c r="I595" s="7">
        <v>7</v>
      </c>
      <c r="J595" s="7" t="s">
        <v>1286</v>
      </c>
      <c r="K595" s="7" t="s">
        <v>3</v>
      </c>
      <c r="L595" s="7" t="s">
        <v>1342</v>
      </c>
      <c r="M595" s="41">
        <v>113558686</v>
      </c>
      <c r="N595" s="7"/>
      <c r="O595" s="7">
        <v>1</v>
      </c>
      <c r="P595" s="7"/>
      <c r="Q595" s="7"/>
      <c r="R595" s="7"/>
      <c r="S595" s="7"/>
      <c r="T595" s="7" t="s">
        <v>267</v>
      </c>
      <c r="U595" s="7" t="s">
        <v>1343</v>
      </c>
      <c r="V595" s="7"/>
      <c r="W595" s="7" t="str">
        <f t="shared" si="18"/>
        <v/>
      </c>
      <c r="X595" s="7"/>
      <c r="Y595" s="7"/>
      <c r="Z595" s="7"/>
      <c r="AA595" s="7"/>
      <c r="AB595" s="7"/>
      <c r="AC595" s="7"/>
      <c r="AD595" s="7"/>
      <c r="AE595" s="7"/>
      <c r="AF595" s="7"/>
      <c r="AG595" s="7"/>
      <c r="AH595" s="13">
        <f t="shared" si="19"/>
        <v>0</v>
      </c>
      <c r="AI595" s="7"/>
      <c r="AJ595" s="7"/>
      <c r="AK595" s="7">
        <v>1</v>
      </c>
      <c r="AL595" s="7"/>
      <c r="AM595" s="7"/>
      <c r="AN595" s="7"/>
      <c r="AO595" s="7"/>
      <c r="AP595" s="7" t="s">
        <v>233</v>
      </c>
      <c r="AQ595" s="7"/>
      <c r="AR595" s="7"/>
      <c r="AS595" s="7"/>
      <c r="AT595" s="7"/>
      <c r="AU595" s="7"/>
      <c r="AV595" s="7"/>
      <c r="AW595" s="7"/>
      <c r="AX595" s="7"/>
      <c r="AY595" s="7"/>
      <c r="AZ595" s="7"/>
    </row>
    <row r="596" spans="1:52" ht="85" customHeight="1" x14ac:dyDescent="0.35">
      <c r="A596" s="9">
        <v>595</v>
      </c>
      <c r="B596" s="7" t="s">
        <v>1344</v>
      </c>
      <c r="C596" s="40" t="s">
        <v>1345</v>
      </c>
      <c r="D596" s="7" t="s">
        <v>204</v>
      </c>
      <c r="E596" s="7" t="s">
        <v>10</v>
      </c>
      <c r="F596" s="7" t="s">
        <v>4</v>
      </c>
      <c r="G596" s="7" t="s">
        <v>84</v>
      </c>
      <c r="H596" s="7" t="s">
        <v>1285</v>
      </c>
      <c r="I596" s="7">
        <v>7</v>
      </c>
      <c r="J596" s="7" t="s">
        <v>1239</v>
      </c>
      <c r="K596" s="7" t="s">
        <v>3</v>
      </c>
      <c r="L596" s="7" t="s">
        <v>1346</v>
      </c>
      <c r="M596" s="41">
        <v>1012765231</v>
      </c>
      <c r="N596" s="12"/>
      <c r="O596" s="12"/>
      <c r="P596" s="12"/>
      <c r="Q596" s="12"/>
      <c r="R596" s="12"/>
      <c r="S596" s="12"/>
      <c r="T596" s="12"/>
      <c r="U596" s="7" t="s">
        <v>1347</v>
      </c>
      <c r="V596" s="7"/>
      <c r="W596" s="7" t="str">
        <f t="shared" si="18"/>
        <v/>
      </c>
      <c r="X596" s="7"/>
      <c r="Y596" s="7"/>
      <c r="Z596" s="7"/>
      <c r="AA596" s="7"/>
      <c r="AB596" s="7"/>
      <c r="AC596" s="7"/>
      <c r="AD596" s="7"/>
      <c r="AE596" s="7"/>
      <c r="AF596" s="7"/>
      <c r="AG596" s="7"/>
      <c r="AH596" s="13">
        <f t="shared" si="19"/>
        <v>0</v>
      </c>
      <c r="AI596" s="7"/>
      <c r="AJ596" s="7"/>
      <c r="AK596" s="7">
        <v>1</v>
      </c>
      <c r="AL596" s="7"/>
      <c r="AM596" s="7"/>
      <c r="AN596" s="7"/>
      <c r="AO596" s="7"/>
      <c r="AP596" s="7"/>
      <c r="AQ596" s="7"/>
      <c r="AR596" s="7"/>
      <c r="AS596" s="7"/>
      <c r="AT596" s="7"/>
      <c r="AU596" s="7"/>
      <c r="AV596" s="7"/>
      <c r="AW596" s="7"/>
      <c r="AX596" s="7"/>
      <c r="AY596" s="7"/>
      <c r="AZ596" s="7"/>
    </row>
    <row r="597" spans="1:52" ht="85" customHeight="1" x14ac:dyDescent="0.35">
      <c r="A597" s="9">
        <v>596</v>
      </c>
      <c r="B597" s="7">
        <v>81112200</v>
      </c>
      <c r="C597" s="40" t="s">
        <v>1348</v>
      </c>
      <c r="D597" s="7" t="s">
        <v>204</v>
      </c>
      <c r="E597" s="7" t="s">
        <v>10</v>
      </c>
      <c r="F597" s="7" t="s">
        <v>4</v>
      </c>
      <c r="G597" s="7" t="s">
        <v>1208</v>
      </c>
      <c r="H597" s="7" t="s">
        <v>1349</v>
      </c>
      <c r="I597" s="7">
        <v>4</v>
      </c>
      <c r="J597" s="7" t="s">
        <v>1286</v>
      </c>
      <c r="K597" s="7" t="s">
        <v>3</v>
      </c>
      <c r="L597" s="7" t="s">
        <v>1287</v>
      </c>
      <c r="M597" s="41">
        <v>45432100</v>
      </c>
      <c r="N597" s="12"/>
      <c r="O597" s="12"/>
      <c r="P597" s="12"/>
      <c r="Q597" s="12"/>
      <c r="R597" s="12"/>
      <c r="S597" s="12"/>
      <c r="T597" s="12"/>
      <c r="U597" s="7"/>
      <c r="V597" s="7"/>
      <c r="W597" s="7" t="str">
        <f t="shared" si="18"/>
        <v/>
      </c>
      <c r="X597" s="7"/>
      <c r="Y597" s="7"/>
      <c r="Z597" s="7"/>
      <c r="AA597" s="7"/>
      <c r="AB597" s="7"/>
      <c r="AC597" s="7"/>
      <c r="AD597" s="7"/>
      <c r="AE597" s="7"/>
      <c r="AF597" s="7"/>
      <c r="AG597" s="7"/>
      <c r="AH597" s="13">
        <f t="shared" si="19"/>
        <v>0</v>
      </c>
      <c r="AI597" s="7"/>
      <c r="AJ597" s="7"/>
      <c r="AK597" s="7">
        <v>1</v>
      </c>
      <c r="AL597" s="7"/>
      <c r="AM597" s="7"/>
      <c r="AN597" s="7"/>
      <c r="AO597" s="7"/>
      <c r="AP597" s="7"/>
      <c r="AQ597" s="7"/>
      <c r="AR597" s="7"/>
      <c r="AS597" s="7"/>
      <c r="AT597" s="7"/>
      <c r="AU597" s="7"/>
      <c r="AV597" s="7"/>
      <c r="AW597" s="7"/>
      <c r="AX597" s="7"/>
      <c r="AY597" s="7"/>
      <c r="AZ597" s="7"/>
    </row>
    <row r="598" spans="1:52" ht="85" customHeight="1" x14ac:dyDescent="0.35">
      <c r="A598" s="9">
        <v>597</v>
      </c>
      <c r="B598" s="7" t="s">
        <v>1350</v>
      </c>
      <c r="C598" s="40" t="s">
        <v>1351</v>
      </c>
      <c r="D598" s="7" t="s">
        <v>204</v>
      </c>
      <c r="E598" s="7" t="s">
        <v>10</v>
      </c>
      <c r="F598" s="7" t="s">
        <v>4</v>
      </c>
      <c r="G598" s="7" t="s">
        <v>1208</v>
      </c>
      <c r="H598" s="7" t="s">
        <v>1349</v>
      </c>
      <c r="I598" s="7">
        <v>4</v>
      </c>
      <c r="J598" s="7" t="s">
        <v>1352</v>
      </c>
      <c r="K598" s="7" t="s">
        <v>3</v>
      </c>
      <c r="L598" s="7" t="s">
        <v>1353</v>
      </c>
      <c r="M598" s="41">
        <v>200000000</v>
      </c>
      <c r="N598" s="12"/>
      <c r="O598" s="12"/>
      <c r="P598" s="12"/>
      <c r="Q598" s="12"/>
      <c r="R598" s="12"/>
      <c r="S598" s="12"/>
      <c r="T598" s="12"/>
      <c r="U598" s="7" t="s">
        <v>1354</v>
      </c>
      <c r="V598" s="7"/>
      <c r="W598" s="7" t="str">
        <f t="shared" si="18"/>
        <v/>
      </c>
      <c r="X598" s="7"/>
      <c r="Y598" s="7"/>
      <c r="Z598" s="7"/>
      <c r="AA598" s="7"/>
      <c r="AB598" s="7"/>
      <c r="AC598" s="7"/>
      <c r="AD598" s="7"/>
      <c r="AE598" s="7"/>
      <c r="AF598" s="7"/>
      <c r="AG598" s="7"/>
      <c r="AH598" s="13">
        <f t="shared" si="19"/>
        <v>0</v>
      </c>
      <c r="AI598" s="7"/>
      <c r="AJ598" s="7"/>
      <c r="AK598" s="7">
        <v>1</v>
      </c>
      <c r="AL598" s="7"/>
      <c r="AM598" s="7"/>
      <c r="AN598" s="7"/>
      <c r="AO598" s="7"/>
      <c r="AP598" s="7"/>
      <c r="AQ598" s="7"/>
      <c r="AR598" s="7"/>
      <c r="AS598" s="7"/>
      <c r="AT598" s="7" t="s">
        <v>267</v>
      </c>
      <c r="AU598" s="7"/>
      <c r="AV598" s="7"/>
      <c r="AW598" s="7"/>
      <c r="AX598" s="7"/>
      <c r="AY598" s="7"/>
      <c r="AZ598" s="7"/>
    </row>
    <row r="599" spans="1:52" ht="85" customHeight="1" x14ac:dyDescent="0.35">
      <c r="A599" s="9">
        <v>598</v>
      </c>
      <c r="B599" s="7" t="s">
        <v>1355</v>
      </c>
      <c r="C599" s="40" t="s">
        <v>1356</v>
      </c>
      <c r="D599" s="7" t="s">
        <v>204</v>
      </c>
      <c r="E599" s="7" t="s">
        <v>10</v>
      </c>
      <c r="F599" s="7" t="s">
        <v>4</v>
      </c>
      <c r="G599" s="7" t="s">
        <v>1234</v>
      </c>
      <c r="H599" s="7" t="s">
        <v>1208</v>
      </c>
      <c r="I599" s="7">
        <v>6</v>
      </c>
      <c r="J599" s="7" t="s">
        <v>1286</v>
      </c>
      <c r="K599" s="7" t="s">
        <v>3</v>
      </c>
      <c r="L599" s="7" t="s">
        <v>1357</v>
      </c>
      <c r="M599" s="41">
        <v>131176007</v>
      </c>
      <c r="N599" s="12"/>
      <c r="O599" s="12"/>
      <c r="P599" s="12"/>
      <c r="Q599" s="12"/>
      <c r="R599" s="12"/>
      <c r="S599" s="12"/>
      <c r="T599" s="12"/>
      <c r="U599" s="7"/>
      <c r="V599" s="7"/>
      <c r="W599" s="7" t="str">
        <f t="shared" si="18"/>
        <v/>
      </c>
      <c r="X599" s="7"/>
      <c r="Y599" s="7"/>
      <c r="Z599" s="7"/>
      <c r="AA599" s="7"/>
      <c r="AB599" s="7"/>
      <c r="AC599" s="7"/>
      <c r="AD599" s="7"/>
      <c r="AE599" s="7"/>
      <c r="AF599" s="7"/>
      <c r="AG599" s="7"/>
      <c r="AH599" s="13">
        <f t="shared" si="19"/>
        <v>0</v>
      </c>
      <c r="AI599" s="7"/>
      <c r="AJ599" s="7"/>
      <c r="AK599" s="7">
        <v>1</v>
      </c>
      <c r="AL599" s="7"/>
      <c r="AM599" s="7"/>
      <c r="AN599" s="7"/>
      <c r="AO599" s="7"/>
      <c r="AP599" s="7"/>
      <c r="AQ599" s="7"/>
      <c r="AR599" s="7" t="s">
        <v>233</v>
      </c>
      <c r="AS599" s="7"/>
      <c r="AT599" s="7"/>
      <c r="AU599" s="7"/>
      <c r="AV599" s="7"/>
      <c r="AW599" s="7"/>
      <c r="AX599" s="7"/>
      <c r="AY599" s="7"/>
      <c r="AZ599" s="7"/>
    </row>
    <row r="600" spans="1:52" ht="85" customHeight="1" x14ac:dyDescent="0.35">
      <c r="A600" s="37">
        <v>599</v>
      </c>
      <c r="B600" s="7"/>
      <c r="C600" s="40"/>
      <c r="D600" s="7"/>
      <c r="E600" s="7"/>
      <c r="F600" s="7"/>
      <c r="G600" s="7"/>
      <c r="H600" s="7"/>
      <c r="I600" s="7"/>
      <c r="J600" s="7"/>
      <c r="K600" s="7"/>
      <c r="L600" s="7"/>
      <c r="M600" s="41"/>
      <c r="N600" s="12"/>
      <c r="O600" s="12"/>
      <c r="P600" s="12"/>
      <c r="Q600" s="12"/>
      <c r="R600" s="12"/>
      <c r="S600" s="12"/>
      <c r="T600" s="12"/>
      <c r="U600" s="7"/>
      <c r="V600" s="7"/>
      <c r="W600" s="7" t="str">
        <f t="shared" si="18"/>
        <v/>
      </c>
      <c r="X600" s="7"/>
      <c r="Y600" s="7"/>
      <c r="Z600" s="7"/>
      <c r="AA600" s="7"/>
      <c r="AB600" s="7"/>
      <c r="AC600" s="7"/>
      <c r="AD600" s="7"/>
      <c r="AE600" s="7"/>
      <c r="AF600" s="7"/>
      <c r="AG600" s="7"/>
      <c r="AH600" s="13">
        <f t="shared" si="19"/>
        <v>0</v>
      </c>
      <c r="AI600" s="7"/>
      <c r="AJ600" s="7"/>
      <c r="AK600" s="7">
        <v>1</v>
      </c>
      <c r="AL600" s="7"/>
      <c r="AM600" s="7"/>
      <c r="AN600" s="7"/>
      <c r="AO600" s="7"/>
      <c r="AP600" s="7"/>
      <c r="AQ600" s="7"/>
      <c r="AR600" s="7"/>
      <c r="AS600" s="7"/>
      <c r="AT600" s="7"/>
      <c r="AU600" s="7" t="s">
        <v>1358</v>
      </c>
      <c r="AV600" s="7"/>
      <c r="AW600" s="7"/>
      <c r="AX600" s="7"/>
      <c r="AY600" s="7"/>
      <c r="AZ600" s="7"/>
    </row>
    <row r="601" spans="1:52" ht="85" customHeight="1" x14ac:dyDescent="0.35">
      <c r="A601" s="39">
        <v>600</v>
      </c>
      <c r="B601" s="7"/>
      <c r="C601" s="40"/>
      <c r="D601" s="7"/>
      <c r="E601" s="7"/>
      <c r="F601" s="7"/>
      <c r="G601" s="7"/>
      <c r="H601" s="7"/>
      <c r="I601" s="7"/>
      <c r="J601" s="7"/>
      <c r="K601" s="7"/>
      <c r="L601" s="7"/>
      <c r="M601" s="41"/>
      <c r="N601" s="12"/>
      <c r="O601" s="12"/>
      <c r="P601" s="12"/>
      <c r="Q601" s="12"/>
      <c r="R601" s="12"/>
      <c r="S601" s="12"/>
      <c r="T601" s="12"/>
      <c r="U601" s="7"/>
      <c r="V601" s="7"/>
      <c r="W601" s="7" t="str">
        <f t="shared" si="18"/>
        <v/>
      </c>
      <c r="X601" s="7"/>
      <c r="Y601" s="7"/>
      <c r="Z601" s="7"/>
      <c r="AA601" s="7"/>
      <c r="AB601" s="7"/>
      <c r="AC601" s="7"/>
      <c r="AD601" s="7"/>
      <c r="AE601" s="7"/>
      <c r="AF601" s="7"/>
      <c r="AG601" s="7"/>
      <c r="AH601" s="13">
        <f t="shared" si="19"/>
        <v>0</v>
      </c>
      <c r="AI601" s="7"/>
      <c r="AJ601" s="7"/>
      <c r="AK601" s="7">
        <v>1</v>
      </c>
      <c r="AL601" s="7"/>
      <c r="AM601" s="7"/>
      <c r="AN601" s="7"/>
      <c r="AO601" s="7"/>
      <c r="AP601" s="7"/>
      <c r="AQ601" s="7"/>
      <c r="AR601" s="7"/>
      <c r="AS601" s="7"/>
      <c r="AT601" s="7"/>
      <c r="AU601" s="7" t="s">
        <v>1358</v>
      </c>
      <c r="AV601" s="7"/>
      <c r="AW601" s="7"/>
      <c r="AX601" s="7"/>
      <c r="AY601" s="7"/>
      <c r="AZ601" s="7"/>
    </row>
    <row r="602" spans="1:52" ht="85" customHeight="1" x14ac:dyDescent="0.35">
      <c r="A602" s="37">
        <v>601</v>
      </c>
      <c r="B602" s="7"/>
      <c r="C602" s="40"/>
      <c r="D602" s="7"/>
      <c r="E602" s="7"/>
      <c r="F602" s="7"/>
      <c r="G602" s="7"/>
      <c r="H602" s="7"/>
      <c r="I602" s="7"/>
      <c r="J602" s="7"/>
      <c r="K602" s="7"/>
      <c r="L602" s="7"/>
      <c r="M602" s="41">
        <v>0</v>
      </c>
      <c r="N602" s="12"/>
      <c r="O602" s="12"/>
      <c r="P602" s="12"/>
      <c r="Q602" s="12"/>
      <c r="R602" s="12"/>
      <c r="S602" s="12"/>
      <c r="T602" s="12"/>
      <c r="U602" s="7"/>
      <c r="V602" s="7"/>
      <c r="W602" s="7" t="str">
        <f t="shared" si="18"/>
        <v/>
      </c>
      <c r="X602" s="7"/>
      <c r="Y602" s="7"/>
      <c r="Z602" s="7"/>
      <c r="AA602" s="7"/>
      <c r="AB602" s="7"/>
      <c r="AC602" s="7"/>
      <c r="AD602" s="7"/>
      <c r="AE602" s="7"/>
      <c r="AF602" s="7"/>
      <c r="AG602" s="7"/>
      <c r="AH602" s="13">
        <f t="shared" si="19"/>
        <v>0</v>
      </c>
      <c r="AI602" s="7"/>
      <c r="AJ602" s="7"/>
      <c r="AK602" s="7">
        <v>1</v>
      </c>
      <c r="AL602" s="7"/>
      <c r="AM602" s="7"/>
      <c r="AN602" s="7"/>
      <c r="AO602" s="7"/>
      <c r="AP602" s="7"/>
      <c r="AQ602" s="7" t="s">
        <v>1302</v>
      </c>
      <c r="AR602" s="7"/>
      <c r="AS602" s="7"/>
      <c r="AT602" s="7"/>
      <c r="AU602" s="7"/>
      <c r="AV602" s="7"/>
      <c r="AW602" s="7"/>
      <c r="AX602" s="7"/>
      <c r="AY602" s="7"/>
      <c r="AZ602" s="7"/>
    </row>
    <row r="603" spans="1:52" ht="85" customHeight="1" x14ac:dyDescent="0.35">
      <c r="A603" s="37">
        <v>602</v>
      </c>
      <c r="B603" s="7"/>
      <c r="C603" s="40"/>
      <c r="D603" s="7"/>
      <c r="E603" s="7"/>
      <c r="F603" s="7"/>
      <c r="G603" s="7"/>
      <c r="H603" s="7"/>
      <c r="I603" s="7"/>
      <c r="J603" s="7"/>
      <c r="K603" s="7"/>
      <c r="L603" s="7"/>
      <c r="M603" s="41">
        <v>0</v>
      </c>
      <c r="N603" s="12"/>
      <c r="O603" s="12"/>
      <c r="P603" s="12"/>
      <c r="Q603" s="12"/>
      <c r="R603" s="12"/>
      <c r="S603" s="12"/>
      <c r="T603" s="12"/>
      <c r="U603" s="7"/>
      <c r="V603" s="7"/>
      <c r="W603" s="7" t="str">
        <f t="shared" si="18"/>
        <v/>
      </c>
      <c r="X603" s="7"/>
      <c r="Y603" s="7"/>
      <c r="Z603" s="7"/>
      <c r="AA603" s="7"/>
      <c r="AB603" s="7"/>
      <c r="AC603" s="7"/>
      <c r="AD603" s="7"/>
      <c r="AE603" s="7"/>
      <c r="AF603" s="7"/>
      <c r="AG603" s="7"/>
      <c r="AH603" s="13">
        <f t="shared" si="19"/>
        <v>0</v>
      </c>
      <c r="AI603" s="7"/>
      <c r="AJ603" s="7"/>
      <c r="AK603" s="7">
        <v>1</v>
      </c>
      <c r="AL603" s="7"/>
      <c r="AM603" s="7"/>
      <c r="AN603" s="7"/>
      <c r="AO603" s="7"/>
      <c r="AP603" s="7"/>
      <c r="AQ603" s="7" t="s">
        <v>1302</v>
      </c>
      <c r="AR603" s="7"/>
      <c r="AS603" s="7"/>
      <c r="AT603" s="7"/>
      <c r="AU603" s="7"/>
      <c r="AV603" s="7"/>
      <c r="AW603" s="7"/>
      <c r="AX603" s="7"/>
      <c r="AY603" s="7"/>
      <c r="AZ603" s="7"/>
    </row>
    <row r="604" spans="1:52" ht="85" customHeight="1" x14ac:dyDescent="0.35">
      <c r="A604" s="37">
        <v>603</v>
      </c>
      <c r="B604" s="7"/>
      <c r="C604" s="40"/>
      <c r="D604" s="7"/>
      <c r="E604" s="7"/>
      <c r="F604" s="7"/>
      <c r="G604" s="7"/>
      <c r="H604" s="7"/>
      <c r="I604" s="7"/>
      <c r="J604" s="7"/>
      <c r="K604" s="7"/>
      <c r="L604" s="7"/>
      <c r="M604" s="41"/>
      <c r="N604" s="12"/>
      <c r="O604" s="12"/>
      <c r="P604" s="12"/>
      <c r="Q604" s="12"/>
      <c r="R604" s="12"/>
      <c r="S604" s="12"/>
      <c r="T604" s="12"/>
      <c r="U604" s="7"/>
      <c r="V604" s="7"/>
      <c r="W604" s="7" t="str">
        <f t="shared" si="18"/>
        <v/>
      </c>
      <c r="X604" s="7"/>
      <c r="Y604" s="7"/>
      <c r="Z604" s="7"/>
      <c r="AA604" s="7"/>
      <c r="AB604" s="7"/>
      <c r="AC604" s="7"/>
      <c r="AD604" s="7"/>
      <c r="AE604" s="7"/>
      <c r="AF604" s="7"/>
      <c r="AG604" s="7"/>
      <c r="AH604" s="13">
        <f t="shared" si="19"/>
        <v>0</v>
      </c>
      <c r="AI604" s="7"/>
      <c r="AJ604" s="7"/>
      <c r="AK604" s="7">
        <v>1</v>
      </c>
      <c r="AL604" s="7"/>
      <c r="AM604" s="7"/>
      <c r="AN604" s="7"/>
      <c r="AO604" s="7"/>
      <c r="AP604" s="7"/>
      <c r="AQ604" s="7"/>
      <c r="AR604" s="7"/>
      <c r="AS604" s="7"/>
      <c r="AT604" s="7"/>
      <c r="AU604" s="7" t="s">
        <v>1358</v>
      </c>
      <c r="AV604" s="7"/>
      <c r="AW604" s="7"/>
      <c r="AX604" s="7"/>
      <c r="AY604" s="7"/>
      <c r="AZ604" s="7"/>
    </row>
    <row r="605" spans="1:52" ht="85" customHeight="1" x14ac:dyDescent="0.35">
      <c r="A605" s="37">
        <v>604</v>
      </c>
      <c r="B605" s="7"/>
      <c r="C605" s="40"/>
      <c r="D605" s="7"/>
      <c r="E605" s="7"/>
      <c r="F605" s="7"/>
      <c r="G605" s="7"/>
      <c r="H605" s="7"/>
      <c r="I605" s="7"/>
      <c r="J605" s="7"/>
      <c r="K605" s="7"/>
      <c r="L605" s="7"/>
      <c r="M605" s="41"/>
      <c r="N605" s="12"/>
      <c r="O605" s="12"/>
      <c r="P605" s="12"/>
      <c r="Q605" s="12"/>
      <c r="R605" s="12"/>
      <c r="S605" s="12"/>
      <c r="T605" s="12"/>
      <c r="U605" s="7"/>
      <c r="V605" s="7"/>
      <c r="W605" s="7" t="str">
        <f t="shared" si="18"/>
        <v/>
      </c>
      <c r="X605" s="7"/>
      <c r="Y605" s="7"/>
      <c r="Z605" s="7"/>
      <c r="AA605" s="7"/>
      <c r="AB605" s="7"/>
      <c r="AC605" s="7"/>
      <c r="AD605" s="7"/>
      <c r="AE605" s="7"/>
      <c r="AF605" s="7"/>
      <c r="AG605" s="7"/>
      <c r="AH605" s="13">
        <f t="shared" si="19"/>
        <v>0</v>
      </c>
      <c r="AI605" s="7"/>
      <c r="AJ605" s="7"/>
      <c r="AK605" s="7">
        <v>1</v>
      </c>
      <c r="AL605" s="7"/>
      <c r="AM605" s="7"/>
      <c r="AN605" s="7"/>
      <c r="AO605" s="7"/>
      <c r="AP605" s="7"/>
      <c r="AQ605" s="7"/>
      <c r="AR605" s="7"/>
      <c r="AS605" s="7"/>
      <c r="AT605" s="7"/>
      <c r="AU605" s="7" t="s">
        <v>1358</v>
      </c>
      <c r="AV605" s="7"/>
      <c r="AW605" s="7"/>
      <c r="AX605" s="7"/>
      <c r="AY605" s="7"/>
      <c r="AZ605" s="7"/>
    </row>
    <row r="606" spans="1:52" ht="85" customHeight="1" x14ac:dyDescent="0.35">
      <c r="A606" s="37">
        <v>605</v>
      </c>
      <c r="B606" s="7"/>
      <c r="C606" s="40"/>
      <c r="D606" s="7"/>
      <c r="E606" s="7"/>
      <c r="F606" s="7"/>
      <c r="G606" s="7"/>
      <c r="H606" s="7"/>
      <c r="I606" s="7"/>
      <c r="J606" s="7"/>
      <c r="K606" s="7"/>
      <c r="L606" s="7"/>
      <c r="M606" s="41"/>
      <c r="N606" s="12"/>
      <c r="O606" s="12"/>
      <c r="P606" s="12"/>
      <c r="Q606" s="12"/>
      <c r="R606" s="12"/>
      <c r="S606" s="12"/>
      <c r="T606" s="12"/>
      <c r="U606" s="7"/>
      <c r="V606" s="7"/>
      <c r="W606" s="7" t="str">
        <f t="shared" si="18"/>
        <v/>
      </c>
      <c r="X606" s="7"/>
      <c r="Y606" s="7"/>
      <c r="Z606" s="7"/>
      <c r="AA606" s="7"/>
      <c r="AB606" s="7"/>
      <c r="AC606" s="7"/>
      <c r="AD606" s="7"/>
      <c r="AE606" s="7"/>
      <c r="AF606" s="7"/>
      <c r="AG606" s="7"/>
      <c r="AH606" s="13">
        <f t="shared" si="19"/>
        <v>0</v>
      </c>
      <c r="AI606" s="7"/>
      <c r="AJ606" s="7"/>
      <c r="AK606" s="7">
        <v>1</v>
      </c>
      <c r="AL606" s="7"/>
      <c r="AM606" s="7"/>
      <c r="AN606" s="7"/>
      <c r="AO606" s="7"/>
      <c r="AP606" s="7"/>
      <c r="AQ606" s="7"/>
      <c r="AR606" s="7"/>
      <c r="AS606" s="7"/>
      <c r="AT606" s="7"/>
      <c r="AU606" s="7" t="s">
        <v>1358</v>
      </c>
      <c r="AV606" s="7"/>
      <c r="AW606" s="7"/>
      <c r="AX606" s="7"/>
      <c r="AY606" s="7"/>
      <c r="AZ606" s="7"/>
    </row>
    <row r="607" spans="1:52" ht="85" customHeight="1" x14ac:dyDescent="0.35">
      <c r="A607" s="9">
        <v>606</v>
      </c>
      <c r="B607" s="7" t="s">
        <v>1359</v>
      </c>
      <c r="C607" s="40" t="s">
        <v>1360</v>
      </c>
      <c r="D607" s="7" t="s">
        <v>204</v>
      </c>
      <c r="E607" s="7" t="s">
        <v>10</v>
      </c>
      <c r="F607" s="7" t="s">
        <v>4</v>
      </c>
      <c r="G607" s="7" t="s">
        <v>84</v>
      </c>
      <c r="H607" s="7" t="s">
        <v>1285</v>
      </c>
      <c r="I607" s="7">
        <v>9</v>
      </c>
      <c r="J607" s="7" t="s">
        <v>1361</v>
      </c>
      <c r="K607" s="7" t="s">
        <v>3</v>
      </c>
      <c r="L607" s="7" t="s">
        <v>1362</v>
      </c>
      <c r="M607" s="41">
        <v>200000000</v>
      </c>
      <c r="N607" s="12"/>
      <c r="O607" s="12"/>
      <c r="P607" s="12"/>
      <c r="Q607" s="12"/>
      <c r="R607" s="12"/>
      <c r="S607" s="12"/>
      <c r="T607" s="12"/>
      <c r="U607" s="7"/>
      <c r="V607" s="7"/>
      <c r="W607" s="7" t="str">
        <f t="shared" si="18"/>
        <v/>
      </c>
      <c r="X607" s="7"/>
      <c r="Y607" s="7"/>
      <c r="Z607" s="7"/>
      <c r="AA607" s="7"/>
      <c r="AB607" s="7"/>
      <c r="AC607" s="7"/>
      <c r="AD607" s="7"/>
      <c r="AE607" s="7"/>
      <c r="AF607" s="7"/>
      <c r="AG607" s="7"/>
      <c r="AH607" s="13">
        <f t="shared" si="19"/>
        <v>0</v>
      </c>
      <c r="AI607" s="7"/>
      <c r="AJ607" s="7"/>
      <c r="AK607" s="7">
        <v>1</v>
      </c>
      <c r="AL607" s="7"/>
      <c r="AM607" s="7"/>
      <c r="AN607" s="7"/>
      <c r="AO607" s="7"/>
      <c r="AP607" s="7"/>
      <c r="AQ607" s="7"/>
      <c r="AR607" s="7"/>
      <c r="AS607" s="7"/>
      <c r="AT607" s="7"/>
      <c r="AU607" s="7"/>
      <c r="AV607" s="7"/>
      <c r="AW607" s="7"/>
      <c r="AX607" s="7"/>
      <c r="AY607" s="7"/>
      <c r="AZ607" s="7"/>
    </row>
    <row r="608" spans="1:52" ht="85" customHeight="1" x14ac:dyDescent="0.35">
      <c r="A608" s="37">
        <v>607</v>
      </c>
      <c r="B608" s="7"/>
      <c r="C608" s="40"/>
      <c r="D608" s="7"/>
      <c r="E608" s="7"/>
      <c r="F608" s="7"/>
      <c r="G608" s="7"/>
      <c r="H608" s="7"/>
      <c r="I608" s="7"/>
      <c r="J608" s="7"/>
      <c r="K608" s="7"/>
      <c r="L608" s="7"/>
      <c r="M608" s="41"/>
      <c r="N608" s="12"/>
      <c r="O608" s="12"/>
      <c r="P608" s="12"/>
      <c r="Q608" s="12"/>
      <c r="R608" s="12"/>
      <c r="S608" s="12"/>
      <c r="T608" s="12"/>
      <c r="U608" s="7"/>
      <c r="V608" s="7"/>
      <c r="W608" s="7" t="str">
        <f t="shared" si="18"/>
        <v/>
      </c>
      <c r="X608" s="7"/>
      <c r="Y608" s="7"/>
      <c r="Z608" s="7"/>
      <c r="AA608" s="7"/>
      <c r="AB608" s="7"/>
      <c r="AC608" s="7"/>
      <c r="AD608" s="7"/>
      <c r="AE608" s="7"/>
      <c r="AF608" s="7"/>
      <c r="AG608" s="7"/>
      <c r="AH608" s="13">
        <f t="shared" si="19"/>
        <v>0</v>
      </c>
      <c r="AI608" s="7"/>
      <c r="AJ608" s="7"/>
      <c r="AK608" s="7">
        <v>1</v>
      </c>
      <c r="AL608" s="7"/>
      <c r="AM608" s="7"/>
      <c r="AN608" s="7"/>
      <c r="AO608" s="7"/>
      <c r="AP608" s="7"/>
      <c r="AQ608" s="7"/>
      <c r="AR608" s="7"/>
      <c r="AS608" s="7"/>
      <c r="AT608" s="7"/>
      <c r="AU608" s="7" t="s">
        <v>1358</v>
      </c>
      <c r="AV608" s="7"/>
      <c r="AW608" s="7"/>
      <c r="AX608" s="7"/>
      <c r="AY608" s="7"/>
      <c r="AZ608" s="7"/>
    </row>
    <row r="609" spans="1:52" ht="85" customHeight="1" x14ac:dyDescent="0.35">
      <c r="A609" s="37">
        <v>608</v>
      </c>
      <c r="B609" s="7"/>
      <c r="C609" s="40"/>
      <c r="D609" s="7"/>
      <c r="E609" s="7"/>
      <c r="F609" s="7"/>
      <c r="G609" s="7"/>
      <c r="H609" s="7"/>
      <c r="I609" s="7"/>
      <c r="J609" s="7"/>
      <c r="K609" s="7"/>
      <c r="L609" s="7"/>
      <c r="M609" s="41"/>
      <c r="N609" s="12"/>
      <c r="O609" s="12"/>
      <c r="P609" s="12"/>
      <c r="Q609" s="12"/>
      <c r="R609" s="12"/>
      <c r="S609" s="12"/>
      <c r="T609" s="12"/>
      <c r="U609" s="7"/>
      <c r="V609" s="7"/>
      <c r="W609" s="7" t="str">
        <f t="shared" si="18"/>
        <v/>
      </c>
      <c r="X609" s="7"/>
      <c r="Y609" s="7"/>
      <c r="Z609" s="7"/>
      <c r="AA609" s="7"/>
      <c r="AB609" s="7"/>
      <c r="AC609" s="7"/>
      <c r="AD609" s="7"/>
      <c r="AE609" s="7"/>
      <c r="AF609" s="7"/>
      <c r="AG609" s="7"/>
      <c r="AH609" s="13">
        <f t="shared" si="19"/>
        <v>0</v>
      </c>
      <c r="AI609" s="7"/>
      <c r="AJ609" s="7"/>
      <c r="AK609" s="7">
        <v>1</v>
      </c>
      <c r="AL609" s="7"/>
      <c r="AM609" s="7"/>
      <c r="AN609" s="7"/>
      <c r="AO609" s="7"/>
      <c r="AP609" s="7"/>
      <c r="AQ609" s="7"/>
      <c r="AR609" s="7"/>
      <c r="AS609" s="7"/>
      <c r="AT609" s="7"/>
      <c r="AU609" s="7" t="s">
        <v>1358</v>
      </c>
      <c r="AV609" s="7"/>
      <c r="AW609" s="7"/>
      <c r="AX609" s="7"/>
      <c r="AY609" s="7"/>
      <c r="AZ609" s="7"/>
    </row>
    <row r="610" spans="1:52" ht="85" customHeight="1" x14ac:dyDescent="0.35">
      <c r="A610" s="9">
        <v>609</v>
      </c>
      <c r="B610" s="7" t="s">
        <v>1363</v>
      </c>
      <c r="C610" s="40" t="s">
        <v>1364</v>
      </c>
      <c r="D610" s="7" t="s">
        <v>204</v>
      </c>
      <c r="E610" s="7" t="s">
        <v>10</v>
      </c>
      <c r="F610" s="7" t="s">
        <v>4</v>
      </c>
      <c r="G610" s="7" t="s">
        <v>1234</v>
      </c>
      <c r="H610" s="7" t="s">
        <v>1365</v>
      </c>
      <c r="I610" s="7">
        <v>2</v>
      </c>
      <c r="J610" s="7" t="s">
        <v>1361</v>
      </c>
      <c r="K610" s="7" t="s">
        <v>3</v>
      </c>
      <c r="L610" s="7" t="s">
        <v>610</v>
      </c>
      <c r="M610" s="41">
        <v>900000000</v>
      </c>
      <c r="N610" s="12"/>
      <c r="O610" s="12"/>
      <c r="P610" s="12"/>
      <c r="Q610" s="12"/>
      <c r="R610" s="12"/>
      <c r="S610" s="12"/>
      <c r="T610" s="12"/>
      <c r="U610" s="7"/>
      <c r="V610" s="7"/>
      <c r="W610" s="7" t="str">
        <f t="shared" si="18"/>
        <v/>
      </c>
      <c r="X610" s="7"/>
      <c r="Y610" s="7"/>
      <c r="Z610" s="7"/>
      <c r="AA610" s="7"/>
      <c r="AB610" s="7"/>
      <c r="AC610" s="7"/>
      <c r="AD610" s="7"/>
      <c r="AE610" s="7"/>
      <c r="AF610" s="7"/>
      <c r="AG610" s="7"/>
      <c r="AH610" s="13">
        <f t="shared" si="19"/>
        <v>0</v>
      </c>
      <c r="AI610" s="7"/>
      <c r="AJ610" s="7"/>
      <c r="AK610" s="7">
        <v>1</v>
      </c>
      <c r="AL610" s="7"/>
      <c r="AM610" s="7"/>
      <c r="AN610" s="7"/>
      <c r="AO610" s="7"/>
      <c r="AP610" s="7"/>
      <c r="AQ610" s="7"/>
      <c r="AR610" s="7"/>
      <c r="AS610" s="7"/>
      <c r="AT610" s="7"/>
      <c r="AU610" s="7"/>
      <c r="AV610" s="7"/>
      <c r="AW610" s="7"/>
      <c r="AX610" s="7"/>
      <c r="AY610" s="7"/>
      <c r="AZ610" s="7"/>
    </row>
    <row r="611" spans="1:52" ht="85" customHeight="1" x14ac:dyDescent="0.35">
      <c r="A611" s="9">
        <v>610</v>
      </c>
      <c r="B611" s="7">
        <v>43231507</v>
      </c>
      <c r="C611" s="40" t="s">
        <v>1366</v>
      </c>
      <c r="D611" s="7" t="s">
        <v>204</v>
      </c>
      <c r="E611" s="7" t="s">
        <v>10</v>
      </c>
      <c r="F611" s="7" t="s">
        <v>4</v>
      </c>
      <c r="G611" s="7" t="s">
        <v>1209</v>
      </c>
      <c r="H611" s="7" t="s">
        <v>1349</v>
      </c>
      <c r="I611" s="7">
        <v>4</v>
      </c>
      <c r="J611" s="7" t="s">
        <v>85</v>
      </c>
      <c r="K611" s="7" t="s">
        <v>3</v>
      </c>
      <c r="L611" s="7" t="s">
        <v>1287</v>
      </c>
      <c r="M611" s="41">
        <v>135932985</v>
      </c>
      <c r="N611" s="12"/>
      <c r="O611" s="12"/>
      <c r="P611" s="12"/>
      <c r="Q611" s="12"/>
      <c r="R611" s="12"/>
      <c r="S611" s="12"/>
      <c r="T611" s="12"/>
      <c r="U611" s="7"/>
      <c r="V611" s="7"/>
      <c r="W611" s="7" t="str">
        <f t="shared" si="18"/>
        <v/>
      </c>
      <c r="X611" s="7"/>
      <c r="Y611" s="7"/>
      <c r="Z611" s="7"/>
      <c r="AA611" s="7"/>
      <c r="AB611" s="7"/>
      <c r="AC611" s="7"/>
      <c r="AD611" s="7"/>
      <c r="AE611" s="7"/>
      <c r="AF611" s="7"/>
      <c r="AG611" s="7"/>
      <c r="AH611" s="13">
        <f t="shared" si="19"/>
        <v>0</v>
      </c>
      <c r="AI611" s="7"/>
      <c r="AJ611" s="7"/>
      <c r="AK611" s="7">
        <v>1</v>
      </c>
      <c r="AL611" s="7"/>
      <c r="AM611" s="7"/>
      <c r="AN611" s="7"/>
      <c r="AO611" s="7"/>
      <c r="AP611" s="7"/>
      <c r="AQ611" s="7"/>
      <c r="AR611" s="7"/>
      <c r="AS611" s="7"/>
      <c r="AT611" s="7"/>
      <c r="AU611" s="7"/>
      <c r="AV611" s="7"/>
      <c r="AW611" s="7"/>
      <c r="AX611" s="7"/>
      <c r="AY611" s="7"/>
      <c r="AZ611" s="7"/>
    </row>
    <row r="612" spans="1:52" ht="85" customHeight="1" x14ac:dyDescent="0.35">
      <c r="A612" s="37">
        <v>611</v>
      </c>
      <c r="B612" s="7"/>
      <c r="C612" s="40"/>
      <c r="D612" s="7"/>
      <c r="E612" s="7"/>
      <c r="F612" s="7"/>
      <c r="G612" s="7"/>
      <c r="H612" s="7"/>
      <c r="I612" s="7"/>
      <c r="J612" s="7"/>
      <c r="K612" s="7"/>
      <c r="L612" s="7"/>
      <c r="M612" s="41">
        <v>0</v>
      </c>
      <c r="N612" s="7"/>
      <c r="O612" s="7"/>
      <c r="P612" s="7"/>
      <c r="Q612" s="7"/>
      <c r="R612" s="7"/>
      <c r="S612" s="7"/>
      <c r="T612" s="7"/>
      <c r="U612" s="7"/>
      <c r="V612" s="7"/>
      <c r="W612" s="7" t="str">
        <f t="shared" si="18"/>
        <v/>
      </c>
      <c r="X612" s="7"/>
      <c r="Y612" s="7"/>
      <c r="Z612" s="7"/>
      <c r="AA612" s="7"/>
      <c r="AB612" s="7"/>
      <c r="AC612" s="7"/>
      <c r="AD612" s="7"/>
      <c r="AE612" s="7"/>
      <c r="AF612" s="7"/>
      <c r="AG612" s="7"/>
      <c r="AH612" s="13">
        <f t="shared" si="19"/>
        <v>0</v>
      </c>
      <c r="AI612" s="7"/>
      <c r="AJ612" s="7"/>
      <c r="AK612" s="7">
        <v>1</v>
      </c>
      <c r="AL612" s="7"/>
      <c r="AM612" s="7"/>
      <c r="AN612" s="7"/>
      <c r="AO612" s="7"/>
      <c r="AP612" s="7" t="s">
        <v>233</v>
      </c>
      <c r="AQ612" s="7"/>
      <c r="AR612" s="7"/>
      <c r="AS612" s="7" t="s">
        <v>1358</v>
      </c>
      <c r="AT612" s="7"/>
      <c r="AU612" s="7"/>
      <c r="AV612" s="7"/>
      <c r="AW612" s="7"/>
      <c r="AX612" s="7"/>
      <c r="AY612" s="7"/>
      <c r="AZ612" s="7"/>
    </row>
    <row r="613" spans="1:52" ht="85" customHeight="1" x14ac:dyDescent="0.35">
      <c r="A613" s="37">
        <v>612</v>
      </c>
      <c r="B613" s="7"/>
      <c r="C613" s="40"/>
      <c r="D613" s="7"/>
      <c r="E613" s="7"/>
      <c r="F613" s="7"/>
      <c r="G613" s="7"/>
      <c r="H613" s="7"/>
      <c r="I613" s="7"/>
      <c r="J613" s="7"/>
      <c r="K613" s="7"/>
      <c r="L613" s="7"/>
      <c r="M613" s="41"/>
      <c r="N613" s="7"/>
      <c r="O613" s="7">
        <v>1</v>
      </c>
      <c r="P613" s="7"/>
      <c r="Q613" s="7"/>
      <c r="R613" s="7"/>
      <c r="S613" s="7"/>
      <c r="T613" s="7" t="s">
        <v>267</v>
      </c>
      <c r="U613" s="7"/>
      <c r="V613" s="7"/>
      <c r="W613" s="7" t="str">
        <f t="shared" si="18"/>
        <v/>
      </c>
      <c r="X613" s="7"/>
      <c r="Y613" s="7"/>
      <c r="Z613" s="7"/>
      <c r="AA613" s="7"/>
      <c r="AB613" s="7"/>
      <c r="AC613" s="7"/>
      <c r="AD613" s="7"/>
      <c r="AE613" s="7"/>
      <c r="AF613" s="7"/>
      <c r="AG613" s="7"/>
      <c r="AH613" s="13">
        <f t="shared" si="19"/>
        <v>0</v>
      </c>
      <c r="AI613" s="7"/>
      <c r="AJ613" s="7"/>
      <c r="AK613" s="7">
        <v>1</v>
      </c>
      <c r="AL613" s="7"/>
      <c r="AM613" s="7"/>
      <c r="AN613" s="7"/>
      <c r="AO613" s="7"/>
      <c r="AP613" s="7" t="s">
        <v>233</v>
      </c>
      <c r="AQ613" s="7"/>
      <c r="AR613" s="7"/>
      <c r="AS613" s="7"/>
      <c r="AT613" s="7"/>
      <c r="AU613" s="7" t="s">
        <v>1358</v>
      </c>
      <c r="AV613" s="7"/>
      <c r="AW613" s="7"/>
      <c r="AX613" s="7"/>
      <c r="AY613" s="7"/>
      <c r="AZ613" s="7"/>
    </row>
    <row r="614" spans="1:52" ht="85" customHeight="1" x14ac:dyDescent="0.35">
      <c r="A614" s="37">
        <v>613</v>
      </c>
      <c r="B614" s="7"/>
      <c r="C614" s="40"/>
      <c r="D614" s="7"/>
      <c r="E614" s="7"/>
      <c r="F614" s="7"/>
      <c r="G614" s="7"/>
      <c r="H614" s="7"/>
      <c r="I614" s="7"/>
      <c r="J614" s="7"/>
      <c r="K614" s="7"/>
      <c r="L614" s="7"/>
      <c r="M614" s="41"/>
      <c r="N614" s="12"/>
      <c r="O614" s="12"/>
      <c r="P614" s="12"/>
      <c r="Q614" s="12"/>
      <c r="R614" s="12"/>
      <c r="S614" s="12"/>
      <c r="T614" s="12"/>
      <c r="U614" s="7"/>
      <c r="V614" s="7"/>
      <c r="W614" s="7" t="str">
        <f t="shared" si="18"/>
        <v/>
      </c>
      <c r="X614" s="7"/>
      <c r="Y614" s="7"/>
      <c r="Z614" s="7"/>
      <c r="AA614" s="7"/>
      <c r="AB614" s="7"/>
      <c r="AC614" s="7"/>
      <c r="AD614" s="7"/>
      <c r="AE614" s="7"/>
      <c r="AF614" s="7"/>
      <c r="AG614" s="7"/>
      <c r="AH614" s="13">
        <f t="shared" si="19"/>
        <v>0</v>
      </c>
      <c r="AI614" s="7"/>
      <c r="AJ614" s="7"/>
      <c r="AK614" s="7">
        <v>1</v>
      </c>
      <c r="AL614" s="7"/>
      <c r="AM614" s="7"/>
      <c r="AN614" s="7"/>
      <c r="AO614" s="7"/>
      <c r="AP614" s="7"/>
      <c r="AQ614" s="7"/>
      <c r="AR614" s="7"/>
      <c r="AS614" s="7"/>
      <c r="AT614" s="7"/>
      <c r="AU614" s="7" t="s">
        <v>1358</v>
      </c>
      <c r="AV614" s="7"/>
      <c r="AW614" s="7"/>
      <c r="AX614" s="7"/>
      <c r="AY614" s="7"/>
      <c r="AZ614" s="7"/>
    </row>
    <row r="615" spans="1:52" ht="85" customHeight="1" x14ac:dyDescent="0.35">
      <c r="A615" s="37">
        <v>614</v>
      </c>
      <c r="B615" s="7"/>
      <c r="C615" s="40"/>
      <c r="D615" s="7"/>
      <c r="E615" s="7"/>
      <c r="F615" s="7"/>
      <c r="G615" s="7"/>
      <c r="H615" s="7"/>
      <c r="I615" s="7"/>
      <c r="J615" s="7"/>
      <c r="K615" s="7"/>
      <c r="L615" s="7"/>
      <c r="M615" s="41"/>
      <c r="N615" s="7"/>
      <c r="O615" s="7">
        <v>1</v>
      </c>
      <c r="P615" s="7"/>
      <c r="Q615" s="7"/>
      <c r="R615" s="7"/>
      <c r="S615" s="7"/>
      <c r="T615" s="7" t="s">
        <v>267</v>
      </c>
      <c r="U615" s="7"/>
      <c r="V615" s="7"/>
      <c r="W615" s="7" t="str">
        <f t="shared" si="18"/>
        <v/>
      </c>
      <c r="X615" s="7"/>
      <c r="Y615" s="7"/>
      <c r="Z615" s="7"/>
      <c r="AA615" s="7"/>
      <c r="AB615" s="7"/>
      <c r="AC615" s="7"/>
      <c r="AD615" s="7"/>
      <c r="AE615" s="7"/>
      <c r="AF615" s="7"/>
      <c r="AG615" s="7"/>
      <c r="AH615" s="13">
        <f t="shared" si="19"/>
        <v>0</v>
      </c>
      <c r="AI615" s="7"/>
      <c r="AJ615" s="7"/>
      <c r="AK615" s="7">
        <v>1</v>
      </c>
      <c r="AL615" s="7"/>
      <c r="AM615" s="7"/>
      <c r="AN615" s="7"/>
      <c r="AO615" s="7"/>
      <c r="AP615" s="7" t="s">
        <v>233</v>
      </c>
      <c r="AQ615" s="7"/>
      <c r="AR615" s="7"/>
      <c r="AS615" s="7"/>
      <c r="AT615" s="7"/>
      <c r="AU615" s="7" t="s">
        <v>1358</v>
      </c>
      <c r="AV615" s="7"/>
      <c r="AW615" s="7"/>
      <c r="AX615" s="7"/>
      <c r="AY615" s="7"/>
      <c r="AZ615" s="7"/>
    </row>
    <row r="616" spans="1:52" ht="85" customHeight="1" x14ac:dyDescent="0.35">
      <c r="A616" s="9">
        <v>615</v>
      </c>
      <c r="B616" s="7">
        <v>80111600</v>
      </c>
      <c r="C616" s="40" t="s">
        <v>1367</v>
      </c>
      <c r="D616" s="7" t="s">
        <v>83</v>
      </c>
      <c r="E616" s="7" t="s">
        <v>9</v>
      </c>
      <c r="F616" s="7" t="s">
        <v>4</v>
      </c>
      <c r="G616" s="7" t="s">
        <v>84</v>
      </c>
      <c r="H616" s="7" t="s">
        <v>84</v>
      </c>
      <c r="I616" s="7">
        <v>11</v>
      </c>
      <c r="J616" s="7" t="s">
        <v>85</v>
      </c>
      <c r="K616" s="7" t="s">
        <v>3</v>
      </c>
      <c r="L616" s="7" t="s">
        <v>1368</v>
      </c>
      <c r="M616" s="41">
        <v>135300000</v>
      </c>
      <c r="N616" s="12"/>
      <c r="O616" s="12"/>
      <c r="P616" s="12"/>
      <c r="Q616" s="12"/>
      <c r="R616" s="12"/>
      <c r="S616" s="12"/>
      <c r="T616" s="12"/>
      <c r="U616" s="7" t="s">
        <v>1369</v>
      </c>
      <c r="V616" s="7"/>
      <c r="W616" s="7" t="str">
        <f t="shared" si="18"/>
        <v/>
      </c>
      <c r="X616" s="7"/>
      <c r="Y616" s="7"/>
      <c r="Z616" s="7"/>
      <c r="AA616" s="7"/>
      <c r="AB616" s="7"/>
      <c r="AC616" s="7"/>
      <c r="AD616" s="7"/>
      <c r="AE616" s="7"/>
      <c r="AF616" s="7"/>
      <c r="AG616" s="7"/>
      <c r="AH616" s="13">
        <f t="shared" si="19"/>
        <v>0</v>
      </c>
      <c r="AI616" s="7"/>
      <c r="AJ616" s="7"/>
      <c r="AK616" s="7">
        <v>1</v>
      </c>
      <c r="AL616" s="7"/>
      <c r="AM616" s="7"/>
      <c r="AN616" s="7"/>
      <c r="AO616" s="7"/>
      <c r="AP616" s="7"/>
      <c r="AQ616" s="7"/>
      <c r="AR616" s="7"/>
      <c r="AS616" s="7"/>
      <c r="AT616" s="7"/>
      <c r="AU616" s="7"/>
      <c r="AV616" s="7"/>
      <c r="AW616" s="7"/>
      <c r="AX616" s="7"/>
      <c r="AY616" s="7"/>
      <c r="AZ616" s="7"/>
    </row>
    <row r="617" spans="1:52" ht="85" customHeight="1" x14ac:dyDescent="0.35">
      <c r="A617" s="9">
        <v>616</v>
      </c>
      <c r="B617" s="7">
        <v>80111600</v>
      </c>
      <c r="C617" s="40" t="s">
        <v>1370</v>
      </c>
      <c r="D617" s="7" t="s">
        <v>83</v>
      </c>
      <c r="E617" s="7" t="s">
        <v>9</v>
      </c>
      <c r="F617" s="7" t="s">
        <v>4</v>
      </c>
      <c r="G617" s="7" t="s">
        <v>84</v>
      </c>
      <c r="H617" s="7" t="s">
        <v>84</v>
      </c>
      <c r="I617" s="7">
        <v>11</v>
      </c>
      <c r="J617" s="7" t="s">
        <v>85</v>
      </c>
      <c r="K617" s="7" t="s">
        <v>3</v>
      </c>
      <c r="L617" s="7" t="s">
        <v>1371</v>
      </c>
      <c r="M617" s="41">
        <v>135300000</v>
      </c>
      <c r="N617" s="12"/>
      <c r="O617" s="12"/>
      <c r="P617" s="12"/>
      <c r="Q617" s="12"/>
      <c r="R617" s="12"/>
      <c r="S617" s="12"/>
      <c r="T617" s="12"/>
      <c r="U617" s="7" t="s">
        <v>1372</v>
      </c>
      <c r="V617" s="7"/>
      <c r="W617" s="7" t="str">
        <f t="shared" si="18"/>
        <v/>
      </c>
      <c r="X617" s="7"/>
      <c r="Y617" s="7"/>
      <c r="Z617" s="7"/>
      <c r="AA617" s="7"/>
      <c r="AB617" s="7"/>
      <c r="AC617" s="7"/>
      <c r="AD617" s="7"/>
      <c r="AE617" s="7"/>
      <c r="AF617" s="7"/>
      <c r="AG617" s="7"/>
      <c r="AH617" s="13">
        <f t="shared" si="19"/>
        <v>0</v>
      </c>
      <c r="AI617" s="7"/>
      <c r="AJ617" s="7"/>
      <c r="AK617" s="7">
        <v>1</v>
      </c>
      <c r="AL617" s="7"/>
      <c r="AM617" s="7"/>
      <c r="AN617" s="7"/>
      <c r="AO617" s="7"/>
      <c r="AP617" s="7"/>
      <c r="AQ617" s="7"/>
      <c r="AR617" s="7"/>
      <c r="AS617" s="7"/>
      <c r="AT617" s="7"/>
      <c r="AU617" s="7"/>
      <c r="AV617" s="7"/>
      <c r="AW617" s="7"/>
      <c r="AX617" s="7"/>
      <c r="AY617" s="7"/>
      <c r="AZ617" s="7"/>
    </row>
    <row r="618" spans="1:52" ht="85" customHeight="1" x14ac:dyDescent="0.35">
      <c r="A618" s="9">
        <v>617</v>
      </c>
      <c r="B618" s="7">
        <v>80111600</v>
      </c>
      <c r="C618" s="40" t="s">
        <v>1373</v>
      </c>
      <c r="D618" s="7" t="s">
        <v>83</v>
      </c>
      <c r="E618" s="7" t="s">
        <v>9</v>
      </c>
      <c r="F618" s="7" t="s">
        <v>4</v>
      </c>
      <c r="G618" s="7" t="s">
        <v>84</v>
      </c>
      <c r="H618" s="7" t="s">
        <v>84</v>
      </c>
      <c r="I618" s="7">
        <v>11</v>
      </c>
      <c r="J618" s="7" t="s">
        <v>85</v>
      </c>
      <c r="K618" s="7" t="s">
        <v>3</v>
      </c>
      <c r="L618" s="7" t="s">
        <v>1374</v>
      </c>
      <c r="M618" s="41">
        <v>90200000</v>
      </c>
      <c r="N618" s="12"/>
      <c r="O618" s="12"/>
      <c r="P618" s="12"/>
      <c r="Q618" s="12"/>
      <c r="R618" s="12"/>
      <c r="S618" s="12"/>
      <c r="T618" s="12"/>
      <c r="U618" s="7" t="s">
        <v>1375</v>
      </c>
      <c r="V618" s="7"/>
      <c r="W618" s="7" t="str">
        <f t="shared" si="18"/>
        <v/>
      </c>
      <c r="X618" s="7"/>
      <c r="Y618" s="7"/>
      <c r="Z618" s="7"/>
      <c r="AA618" s="7"/>
      <c r="AB618" s="7"/>
      <c r="AC618" s="7"/>
      <c r="AD618" s="7"/>
      <c r="AE618" s="7"/>
      <c r="AF618" s="7"/>
      <c r="AG618" s="7"/>
      <c r="AH618" s="13">
        <f t="shared" si="19"/>
        <v>0</v>
      </c>
      <c r="AI618" s="7"/>
      <c r="AJ618" s="7"/>
      <c r="AK618" s="7">
        <v>1</v>
      </c>
      <c r="AL618" s="7"/>
      <c r="AM618" s="7"/>
      <c r="AN618" s="7"/>
      <c r="AO618" s="7"/>
      <c r="AP618" s="7"/>
      <c r="AQ618" s="7"/>
      <c r="AR618" s="7"/>
      <c r="AS618" s="7"/>
      <c r="AT618" s="7"/>
      <c r="AU618" s="7"/>
      <c r="AV618" s="7"/>
      <c r="AW618" s="7"/>
      <c r="AX618" s="7"/>
      <c r="AY618" s="7"/>
      <c r="AZ618" s="7"/>
    </row>
    <row r="619" spans="1:52" ht="85" customHeight="1" x14ac:dyDescent="0.35">
      <c r="A619" s="9">
        <v>618</v>
      </c>
      <c r="B619" s="7">
        <v>80111600</v>
      </c>
      <c r="C619" s="40" t="s">
        <v>1376</v>
      </c>
      <c r="D619" s="7" t="s">
        <v>83</v>
      </c>
      <c r="E619" s="7" t="s">
        <v>9</v>
      </c>
      <c r="F619" s="7" t="s">
        <v>4</v>
      </c>
      <c r="G619" s="7" t="s">
        <v>84</v>
      </c>
      <c r="H619" s="7" t="s">
        <v>84</v>
      </c>
      <c r="I619" s="7">
        <v>11</v>
      </c>
      <c r="J619" s="7" t="s">
        <v>85</v>
      </c>
      <c r="K619" s="7" t="s">
        <v>3</v>
      </c>
      <c r="L619" s="7" t="s">
        <v>998</v>
      </c>
      <c r="M619" s="41">
        <v>135300000</v>
      </c>
      <c r="N619" s="12"/>
      <c r="O619" s="12"/>
      <c r="P619" s="12"/>
      <c r="Q619" s="12"/>
      <c r="R619" s="12"/>
      <c r="S619" s="12"/>
      <c r="T619" s="12"/>
      <c r="U619" s="7" t="s">
        <v>1377</v>
      </c>
      <c r="V619" s="7"/>
      <c r="W619" s="7" t="str">
        <f t="shared" si="18"/>
        <v/>
      </c>
      <c r="X619" s="7"/>
      <c r="Y619" s="7"/>
      <c r="Z619" s="7"/>
      <c r="AA619" s="7"/>
      <c r="AB619" s="7"/>
      <c r="AC619" s="7"/>
      <c r="AD619" s="7"/>
      <c r="AE619" s="7"/>
      <c r="AF619" s="7"/>
      <c r="AG619" s="7"/>
      <c r="AH619" s="13">
        <f t="shared" si="19"/>
        <v>0</v>
      </c>
      <c r="AI619" s="7"/>
      <c r="AJ619" s="7"/>
      <c r="AK619" s="7">
        <v>1</v>
      </c>
      <c r="AL619" s="7"/>
      <c r="AM619" s="7"/>
      <c r="AN619" s="7"/>
      <c r="AO619" s="7"/>
      <c r="AP619" s="7"/>
      <c r="AQ619" s="7"/>
      <c r="AR619" s="7"/>
      <c r="AS619" s="7"/>
      <c r="AT619" s="7"/>
      <c r="AU619" s="7"/>
      <c r="AV619" s="7"/>
      <c r="AW619" s="7"/>
      <c r="AX619" s="7"/>
      <c r="AY619" s="7"/>
      <c r="AZ619" s="7"/>
    </row>
    <row r="620" spans="1:52" ht="85" customHeight="1" x14ac:dyDescent="0.35">
      <c r="A620" s="9">
        <v>619</v>
      </c>
      <c r="B620" s="7">
        <v>80111600</v>
      </c>
      <c r="C620" s="40" t="s">
        <v>1378</v>
      </c>
      <c r="D620" s="7" t="s">
        <v>83</v>
      </c>
      <c r="E620" s="7" t="s">
        <v>9</v>
      </c>
      <c r="F620" s="7" t="s">
        <v>4</v>
      </c>
      <c r="G620" s="7" t="s">
        <v>84</v>
      </c>
      <c r="H620" s="7" t="s">
        <v>84</v>
      </c>
      <c r="I620" s="7">
        <v>11</v>
      </c>
      <c r="J620" s="7" t="s">
        <v>85</v>
      </c>
      <c r="K620" s="7" t="s">
        <v>3</v>
      </c>
      <c r="L620" s="7" t="s">
        <v>1371</v>
      </c>
      <c r="M620" s="41">
        <v>77000000</v>
      </c>
      <c r="N620" s="12"/>
      <c r="O620" s="12"/>
      <c r="P620" s="12"/>
      <c r="Q620" s="12"/>
      <c r="R620" s="12"/>
      <c r="S620" s="12"/>
      <c r="T620" s="12"/>
      <c r="U620" s="7" t="s">
        <v>1379</v>
      </c>
      <c r="V620" s="7"/>
      <c r="W620" s="7" t="str">
        <f t="shared" si="18"/>
        <v/>
      </c>
      <c r="X620" s="7"/>
      <c r="Y620" s="7"/>
      <c r="Z620" s="7"/>
      <c r="AA620" s="7"/>
      <c r="AB620" s="7"/>
      <c r="AC620" s="7"/>
      <c r="AD620" s="7"/>
      <c r="AE620" s="7"/>
      <c r="AF620" s="7"/>
      <c r="AG620" s="7"/>
      <c r="AH620" s="13">
        <f t="shared" si="19"/>
        <v>0</v>
      </c>
      <c r="AI620" s="7"/>
      <c r="AJ620" s="7"/>
      <c r="AK620" s="7">
        <v>1</v>
      </c>
      <c r="AL620" s="7"/>
      <c r="AM620" s="7" t="s">
        <v>267</v>
      </c>
      <c r="AN620" s="7"/>
      <c r="AO620" s="7"/>
      <c r="AP620" s="7"/>
      <c r="AQ620" s="7"/>
      <c r="AR620" s="7"/>
      <c r="AS620" s="7"/>
      <c r="AT620" s="7"/>
      <c r="AU620" s="7"/>
      <c r="AV620" s="7"/>
      <c r="AW620" s="7"/>
      <c r="AX620" s="7"/>
      <c r="AY620" s="7"/>
      <c r="AZ620" s="7"/>
    </row>
    <row r="621" spans="1:52" ht="85" customHeight="1" x14ac:dyDescent="0.35">
      <c r="A621" s="9">
        <v>620</v>
      </c>
      <c r="B621" s="7">
        <v>80111600</v>
      </c>
      <c r="C621" s="40" t="s">
        <v>1380</v>
      </c>
      <c r="D621" s="7" t="s">
        <v>83</v>
      </c>
      <c r="E621" s="7" t="s">
        <v>7</v>
      </c>
      <c r="F621" s="7" t="s">
        <v>4</v>
      </c>
      <c r="G621" s="7" t="s">
        <v>84</v>
      </c>
      <c r="H621" s="7" t="s">
        <v>84</v>
      </c>
      <c r="I621" s="7">
        <v>11</v>
      </c>
      <c r="J621" s="7" t="s">
        <v>154</v>
      </c>
      <c r="K621" s="7" t="s">
        <v>3</v>
      </c>
      <c r="L621" s="7" t="s">
        <v>86</v>
      </c>
      <c r="M621" s="41">
        <v>152438000</v>
      </c>
      <c r="N621" s="12"/>
      <c r="O621" s="12"/>
      <c r="P621" s="12"/>
      <c r="Q621" s="12"/>
      <c r="R621" s="12"/>
      <c r="S621" s="12"/>
      <c r="T621" s="12"/>
      <c r="U621" s="14" t="s">
        <v>1381</v>
      </c>
      <c r="V621" s="7"/>
      <c r="W621" s="7" t="str">
        <f t="shared" si="18"/>
        <v/>
      </c>
      <c r="X621" s="7"/>
      <c r="Y621" s="7"/>
      <c r="Z621" s="7"/>
      <c r="AA621" s="7"/>
      <c r="AB621" s="7"/>
      <c r="AC621" s="7"/>
      <c r="AD621" s="7"/>
      <c r="AE621" s="7"/>
      <c r="AF621" s="7"/>
      <c r="AG621" s="7"/>
      <c r="AH621" s="13">
        <f t="shared" si="19"/>
        <v>0</v>
      </c>
      <c r="AI621" s="7"/>
      <c r="AJ621" s="7"/>
      <c r="AK621" s="7">
        <v>1</v>
      </c>
      <c r="AL621" s="7"/>
      <c r="AM621" s="7"/>
      <c r="AN621" s="7"/>
      <c r="AO621" s="7"/>
      <c r="AP621" s="7"/>
      <c r="AQ621" s="7"/>
      <c r="AR621" s="7"/>
      <c r="AS621" s="7"/>
      <c r="AT621" s="7"/>
      <c r="AU621" s="7"/>
      <c r="AV621" s="7"/>
      <c r="AW621" s="7"/>
      <c r="AX621" s="7"/>
      <c r="AY621" s="7"/>
      <c r="AZ621" s="7"/>
    </row>
    <row r="622" spans="1:52" ht="85" customHeight="1" x14ac:dyDescent="0.35">
      <c r="A622" s="9">
        <v>621</v>
      </c>
      <c r="B622" s="7">
        <v>80111600</v>
      </c>
      <c r="C622" s="40" t="s">
        <v>1382</v>
      </c>
      <c r="D622" s="7" t="s">
        <v>83</v>
      </c>
      <c r="E622" s="7" t="s">
        <v>7</v>
      </c>
      <c r="F622" s="7" t="s">
        <v>4</v>
      </c>
      <c r="G622" s="7" t="s">
        <v>84</v>
      </c>
      <c r="H622" s="7" t="s">
        <v>84</v>
      </c>
      <c r="I622" s="7">
        <v>9</v>
      </c>
      <c r="J622" s="7" t="s">
        <v>154</v>
      </c>
      <c r="K622" s="7" t="s">
        <v>3</v>
      </c>
      <c r="L622" s="7" t="s">
        <v>86</v>
      </c>
      <c r="M622" s="41">
        <v>132378750</v>
      </c>
      <c r="N622" s="12"/>
      <c r="O622" s="12"/>
      <c r="P622" s="12"/>
      <c r="Q622" s="12"/>
      <c r="R622" s="12"/>
      <c r="S622" s="12"/>
      <c r="T622" s="12"/>
      <c r="U622" s="7" t="s">
        <v>1383</v>
      </c>
      <c r="V622" s="7"/>
      <c r="W622" s="7" t="str">
        <f t="shared" si="18"/>
        <v/>
      </c>
      <c r="X622" s="7"/>
      <c r="Y622" s="7"/>
      <c r="Z622" s="7"/>
      <c r="AA622" s="7"/>
      <c r="AB622" s="7"/>
      <c r="AC622" s="7"/>
      <c r="AD622" s="7"/>
      <c r="AE622" s="7"/>
      <c r="AF622" s="7"/>
      <c r="AG622" s="7"/>
      <c r="AH622" s="13">
        <f t="shared" si="19"/>
        <v>0</v>
      </c>
      <c r="AI622" s="7"/>
      <c r="AJ622" s="7"/>
      <c r="AK622" s="7">
        <v>1</v>
      </c>
      <c r="AL622" s="7"/>
      <c r="AM622" s="7"/>
      <c r="AN622" s="7"/>
      <c r="AO622" s="7"/>
      <c r="AP622" s="7"/>
      <c r="AQ622" s="7"/>
      <c r="AR622" s="7"/>
      <c r="AS622" s="7"/>
      <c r="AT622" s="7"/>
      <c r="AU622" s="7"/>
      <c r="AV622" s="7"/>
      <c r="AW622" s="7"/>
      <c r="AX622" s="7"/>
      <c r="AY622" s="7"/>
      <c r="AZ622" s="7"/>
    </row>
    <row r="623" spans="1:52" ht="85" customHeight="1" x14ac:dyDescent="0.35">
      <c r="A623" s="9">
        <v>622</v>
      </c>
      <c r="B623" s="7">
        <v>80111600</v>
      </c>
      <c r="C623" s="40" t="s">
        <v>1384</v>
      </c>
      <c r="D623" s="7" t="s">
        <v>83</v>
      </c>
      <c r="E623" s="7" t="s">
        <v>7</v>
      </c>
      <c r="F623" s="7" t="s">
        <v>4</v>
      </c>
      <c r="G623" s="7" t="s">
        <v>84</v>
      </c>
      <c r="H623" s="7" t="s">
        <v>84</v>
      </c>
      <c r="I623" s="7">
        <v>11</v>
      </c>
      <c r="J623" s="7" t="s">
        <v>154</v>
      </c>
      <c r="K623" s="7" t="s">
        <v>3</v>
      </c>
      <c r="L623" s="7" t="s">
        <v>86</v>
      </c>
      <c r="M623" s="41">
        <v>90200000</v>
      </c>
      <c r="N623" s="12"/>
      <c r="O623" s="12"/>
      <c r="P623" s="12"/>
      <c r="Q623" s="12"/>
      <c r="R623" s="12"/>
      <c r="S623" s="12"/>
      <c r="T623" s="12"/>
      <c r="U623" s="7" t="s">
        <v>1385</v>
      </c>
      <c r="V623" s="7"/>
      <c r="W623" s="7" t="str">
        <f t="shared" si="18"/>
        <v/>
      </c>
      <c r="X623" s="7"/>
      <c r="Y623" s="7"/>
      <c r="Z623" s="7"/>
      <c r="AA623" s="7"/>
      <c r="AB623" s="7"/>
      <c r="AC623" s="7"/>
      <c r="AD623" s="7"/>
      <c r="AE623" s="7"/>
      <c r="AF623" s="7"/>
      <c r="AG623" s="7"/>
      <c r="AH623" s="13">
        <f t="shared" si="19"/>
        <v>0</v>
      </c>
      <c r="AI623" s="7"/>
      <c r="AJ623" s="7"/>
      <c r="AK623" s="7">
        <v>1</v>
      </c>
      <c r="AL623" s="7"/>
      <c r="AM623" s="7"/>
      <c r="AN623" s="7"/>
      <c r="AO623" s="7"/>
      <c r="AP623" s="7"/>
      <c r="AQ623" s="7"/>
      <c r="AR623" s="7"/>
      <c r="AS623" s="7"/>
      <c r="AT623" s="7"/>
      <c r="AU623" s="7"/>
      <c r="AV623" s="7"/>
      <c r="AW623" s="7"/>
      <c r="AX623" s="7"/>
      <c r="AY623" s="7"/>
      <c r="AZ623" s="7"/>
    </row>
    <row r="624" spans="1:52" ht="85" customHeight="1" x14ac:dyDescent="0.35">
      <c r="A624" s="9">
        <v>623</v>
      </c>
      <c r="B624" s="7">
        <v>80111600</v>
      </c>
      <c r="C624" s="40" t="s">
        <v>1386</v>
      </c>
      <c r="D624" s="7" t="s">
        <v>83</v>
      </c>
      <c r="E624" s="7" t="s">
        <v>7</v>
      </c>
      <c r="F624" s="7" t="s">
        <v>4</v>
      </c>
      <c r="G624" s="7" t="s">
        <v>84</v>
      </c>
      <c r="H624" s="7" t="s">
        <v>84</v>
      </c>
      <c r="I624" s="7">
        <v>11</v>
      </c>
      <c r="J624" s="7" t="s">
        <v>154</v>
      </c>
      <c r="K624" s="7" t="s">
        <v>3</v>
      </c>
      <c r="L624" s="7" t="s">
        <v>86</v>
      </c>
      <c r="M624" s="41">
        <v>115568750</v>
      </c>
      <c r="N624" s="12"/>
      <c r="O624" s="12"/>
      <c r="P624" s="12"/>
      <c r="Q624" s="12"/>
      <c r="R624" s="12"/>
      <c r="S624" s="12"/>
      <c r="T624" s="12"/>
      <c r="U624" s="7" t="s">
        <v>1387</v>
      </c>
      <c r="V624" s="7"/>
      <c r="W624" s="7" t="str">
        <f t="shared" si="18"/>
        <v/>
      </c>
      <c r="X624" s="7"/>
      <c r="Y624" s="7"/>
      <c r="Z624" s="7"/>
      <c r="AA624" s="7"/>
      <c r="AB624" s="7"/>
      <c r="AC624" s="7"/>
      <c r="AD624" s="7"/>
      <c r="AE624" s="7"/>
      <c r="AF624" s="7"/>
      <c r="AG624" s="7"/>
      <c r="AH624" s="13">
        <f t="shared" si="19"/>
        <v>0</v>
      </c>
      <c r="AI624" s="7"/>
      <c r="AJ624" s="7"/>
      <c r="AK624" s="7">
        <v>1</v>
      </c>
      <c r="AL624" s="7"/>
      <c r="AM624" s="7"/>
      <c r="AN624" s="7"/>
      <c r="AO624" s="7"/>
      <c r="AP624" s="7"/>
      <c r="AQ624" s="7"/>
      <c r="AR624" s="7"/>
      <c r="AS624" s="7"/>
      <c r="AT624" s="7"/>
      <c r="AU624" s="7"/>
      <c r="AV624" s="7"/>
      <c r="AW624" s="7"/>
      <c r="AX624" s="7"/>
      <c r="AY624" s="7"/>
      <c r="AZ624" s="7"/>
    </row>
    <row r="625" spans="1:52" ht="85" customHeight="1" x14ac:dyDescent="0.35">
      <c r="A625" s="9">
        <v>624</v>
      </c>
      <c r="B625" s="7">
        <v>80111600</v>
      </c>
      <c r="C625" s="40" t="s">
        <v>1388</v>
      </c>
      <c r="D625" s="7" t="s">
        <v>83</v>
      </c>
      <c r="E625" s="7" t="s">
        <v>7</v>
      </c>
      <c r="F625" s="7" t="s">
        <v>4</v>
      </c>
      <c r="G625" s="7" t="s">
        <v>84</v>
      </c>
      <c r="H625" s="7" t="s">
        <v>84</v>
      </c>
      <c r="I625" s="7">
        <v>11</v>
      </c>
      <c r="J625" s="7" t="s">
        <v>154</v>
      </c>
      <c r="K625" s="7" t="s">
        <v>3</v>
      </c>
      <c r="L625" s="7" t="s">
        <v>86</v>
      </c>
      <c r="M625" s="41">
        <v>115568750</v>
      </c>
      <c r="N625" s="12"/>
      <c r="O625" s="12"/>
      <c r="P625" s="12"/>
      <c r="Q625" s="12"/>
      <c r="R625" s="12"/>
      <c r="S625" s="12"/>
      <c r="T625" s="12"/>
      <c r="U625" s="7" t="s">
        <v>1389</v>
      </c>
      <c r="V625" s="7"/>
      <c r="W625" s="7" t="str">
        <f t="shared" si="18"/>
        <v/>
      </c>
      <c r="X625" s="7"/>
      <c r="Y625" s="7"/>
      <c r="Z625" s="7"/>
      <c r="AA625" s="7"/>
      <c r="AB625" s="7"/>
      <c r="AC625" s="7"/>
      <c r="AD625" s="7"/>
      <c r="AE625" s="7"/>
      <c r="AF625" s="7"/>
      <c r="AG625" s="7"/>
      <c r="AH625" s="13">
        <f t="shared" si="19"/>
        <v>0</v>
      </c>
      <c r="AI625" s="7"/>
      <c r="AJ625" s="7"/>
      <c r="AK625" s="7">
        <v>1</v>
      </c>
      <c r="AL625" s="7"/>
      <c r="AM625" s="7"/>
      <c r="AN625" s="7"/>
      <c r="AO625" s="7"/>
      <c r="AP625" s="7"/>
      <c r="AQ625" s="7"/>
      <c r="AR625" s="7"/>
      <c r="AS625" s="7"/>
      <c r="AT625" s="7"/>
      <c r="AU625" s="7"/>
      <c r="AV625" s="7"/>
      <c r="AW625" s="7"/>
      <c r="AX625" s="7"/>
      <c r="AY625" s="7"/>
      <c r="AZ625" s="7"/>
    </row>
    <row r="626" spans="1:52" ht="85" customHeight="1" x14ac:dyDescent="0.35">
      <c r="A626" s="9">
        <v>625</v>
      </c>
      <c r="B626" s="7">
        <v>80111600</v>
      </c>
      <c r="C626" s="40" t="s">
        <v>1390</v>
      </c>
      <c r="D626" s="7" t="s">
        <v>83</v>
      </c>
      <c r="E626" s="7" t="s">
        <v>7</v>
      </c>
      <c r="F626" s="7" t="s">
        <v>4</v>
      </c>
      <c r="G626" s="7" t="s">
        <v>84</v>
      </c>
      <c r="H626" s="7" t="s">
        <v>84</v>
      </c>
      <c r="I626" s="7">
        <v>11</v>
      </c>
      <c r="J626" s="7" t="s">
        <v>154</v>
      </c>
      <c r="K626" s="7" t="s">
        <v>3</v>
      </c>
      <c r="L626" s="7" t="s">
        <v>86</v>
      </c>
      <c r="M626" s="41">
        <v>98227800</v>
      </c>
      <c r="N626" s="12"/>
      <c r="O626" s="12"/>
      <c r="P626" s="12"/>
      <c r="Q626" s="12"/>
      <c r="R626" s="12"/>
      <c r="S626" s="12"/>
      <c r="T626" s="12"/>
      <c r="U626" s="14" t="s">
        <v>1391</v>
      </c>
      <c r="V626" s="7"/>
      <c r="W626" s="7" t="str">
        <f t="shared" si="18"/>
        <v/>
      </c>
      <c r="X626" s="7"/>
      <c r="Y626" s="7"/>
      <c r="Z626" s="7"/>
      <c r="AA626" s="7"/>
      <c r="AB626" s="7"/>
      <c r="AC626" s="7"/>
      <c r="AD626" s="7"/>
      <c r="AE626" s="7"/>
      <c r="AF626" s="7"/>
      <c r="AG626" s="7"/>
      <c r="AH626" s="13">
        <f t="shared" si="19"/>
        <v>0</v>
      </c>
      <c r="AI626" s="7"/>
      <c r="AJ626" s="7"/>
      <c r="AK626" s="7">
        <v>1</v>
      </c>
      <c r="AL626" s="7"/>
      <c r="AM626" s="7"/>
      <c r="AN626" s="7"/>
      <c r="AO626" s="7"/>
      <c r="AP626" s="7"/>
      <c r="AQ626" s="7"/>
      <c r="AR626" s="7"/>
      <c r="AS626" s="7"/>
      <c r="AT626" s="7"/>
      <c r="AU626" s="7"/>
      <c r="AV626" s="7"/>
      <c r="AW626" s="7"/>
      <c r="AX626" s="7"/>
      <c r="AY626" s="7"/>
      <c r="AZ626" s="7"/>
    </row>
    <row r="627" spans="1:52" ht="85" customHeight="1" x14ac:dyDescent="0.35">
      <c r="A627" s="9">
        <v>626</v>
      </c>
      <c r="B627" s="7">
        <v>80111600</v>
      </c>
      <c r="C627" s="40" t="s">
        <v>1392</v>
      </c>
      <c r="D627" s="7" t="s">
        <v>83</v>
      </c>
      <c r="E627" s="7" t="s">
        <v>7</v>
      </c>
      <c r="F627" s="7" t="s">
        <v>4</v>
      </c>
      <c r="G627" s="7" t="s">
        <v>84</v>
      </c>
      <c r="H627" s="7" t="s">
        <v>84</v>
      </c>
      <c r="I627" s="7">
        <v>11</v>
      </c>
      <c r="J627" s="7" t="s">
        <v>154</v>
      </c>
      <c r="K627" s="7" t="s">
        <v>3</v>
      </c>
      <c r="L627" s="7" t="s">
        <v>86</v>
      </c>
      <c r="M627" s="41">
        <v>66035200</v>
      </c>
      <c r="N627" s="12"/>
      <c r="O627" s="12"/>
      <c r="P627" s="12"/>
      <c r="Q627" s="12"/>
      <c r="R627" s="12"/>
      <c r="S627" s="12"/>
      <c r="T627" s="12"/>
      <c r="U627" s="7" t="s">
        <v>1393</v>
      </c>
      <c r="V627" s="7"/>
      <c r="W627" s="7" t="str">
        <f t="shared" si="18"/>
        <v/>
      </c>
      <c r="X627" s="7"/>
      <c r="Y627" s="7"/>
      <c r="Z627" s="7"/>
      <c r="AA627" s="7"/>
      <c r="AB627" s="7"/>
      <c r="AC627" s="7"/>
      <c r="AD627" s="7"/>
      <c r="AE627" s="7"/>
      <c r="AF627" s="7"/>
      <c r="AG627" s="7"/>
      <c r="AH627" s="13">
        <f t="shared" si="19"/>
        <v>0</v>
      </c>
      <c r="AI627" s="7"/>
      <c r="AJ627" s="7"/>
      <c r="AK627" s="7">
        <v>1</v>
      </c>
      <c r="AL627" s="7"/>
      <c r="AM627" s="7"/>
      <c r="AN627" s="7"/>
      <c r="AO627" s="7"/>
      <c r="AP627" s="7"/>
      <c r="AQ627" s="7"/>
      <c r="AR627" s="7"/>
      <c r="AS627" s="7"/>
      <c r="AT627" s="7"/>
      <c r="AU627" s="7"/>
      <c r="AV627" s="7"/>
      <c r="AW627" s="7"/>
      <c r="AX627" s="7"/>
      <c r="AY627" s="7"/>
      <c r="AZ627" s="7"/>
    </row>
    <row r="628" spans="1:52" ht="85" customHeight="1" x14ac:dyDescent="0.35">
      <c r="A628" s="9">
        <v>627</v>
      </c>
      <c r="B628" s="7">
        <v>80111600</v>
      </c>
      <c r="C628" s="40" t="s">
        <v>1394</v>
      </c>
      <c r="D628" s="7" t="s">
        <v>83</v>
      </c>
      <c r="E628" s="7" t="s">
        <v>7</v>
      </c>
      <c r="F628" s="7" t="s">
        <v>4</v>
      </c>
      <c r="G628" s="7" t="s">
        <v>84</v>
      </c>
      <c r="H628" s="7" t="s">
        <v>84</v>
      </c>
      <c r="I628" s="7">
        <v>9</v>
      </c>
      <c r="J628" s="7" t="s">
        <v>154</v>
      </c>
      <c r="K628" s="7" t="s">
        <v>3</v>
      </c>
      <c r="L628" s="7" t="s">
        <v>86</v>
      </c>
      <c r="M628" s="41">
        <v>54196875</v>
      </c>
      <c r="N628" s="12"/>
      <c r="O628" s="12"/>
      <c r="P628" s="12"/>
      <c r="Q628" s="12"/>
      <c r="R628" s="12"/>
      <c r="S628" s="12"/>
      <c r="T628" s="12"/>
      <c r="U628" s="7" t="s">
        <v>1395</v>
      </c>
      <c r="V628" s="7"/>
      <c r="W628" s="7" t="str">
        <f t="shared" si="18"/>
        <v/>
      </c>
      <c r="X628" s="7"/>
      <c r="Y628" s="7"/>
      <c r="Z628" s="7"/>
      <c r="AA628" s="7"/>
      <c r="AB628" s="7"/>
      <c r="AC628" s="7"/>
      <c r="AD628" s="7"/>
      <c r="AE628" s="7"/>
      <c r="AF628" s="7"/>
      <c r="AG628" s="7"/>
      <c r="AH628" s="13">
        <f t="shared" si="19"/>
        <v>0</v>
      </c>
      <c r="AI628" s="7"/>
      <c r="AJ628" s="7"/>
      <c r="AK628" s="7">
        <v>1</v>
      </c>
      <c r="AL628" s="7"/>
      <c r="AM628" s="7"/>
      <c r="AN628" s="7"/>
      <c r="AO628" s="7"/>
      <c r="AP628" s="7"/>
      <c r="AQ628" s="7"/>
      <c r="AR628" s="7"/>
      <c r="AS628" s="7"/>
      <c r="AT628" s="7"/>
      <c r="AU628" s="7"/>
      <c r="AV628" s="7"/>
      <c r="AW628" s="7"/>
      <c r="AX628" s="7"/>
      <c r="AY628" s="7"/>
      <c r="AZ628" s="7"/>
    </row>
    <row r="629" spans="1:52" ht="85" customHeight="1" x14ac:dyDescent="0.35">
      <c r="A629" s="9">
        <v>628</v>
      </c>
      <c r="B629" s="7">
        <v>80111600</v>
      </c>
      <c r="C629" s="40" t="s">
        <v>1396</v>
      </c>
      <c r="D629" s="7" t="s">
        <v>83</v>
      </c>
      <c r="E629" s="7" t="s">
        <v>7</v>
      </c>
      <c r="F629" s="7" t="s">
        <v>4</v>
      </c>
      <c r="G629" s="7" t="s">
        <v>84</v>
      </c>
      <c r="H629" s="7" t="s">
        <v>84</v>
      </c>
      <c r="I629" s="7">
        <v>11</v>
      </c>
      <c r="J629" s="7" t="s">
        <v>154</v>
      </c>
      <c r="K629" s="7" t="s">
        <v>3</v>
      </c>
      <c r="L629" s="7" t="s">
        <v>86</v>
      </c>
      <c r="M629" s="41">
        <v>57784375</v>
      </c>
      <c r="N629" s="12"/>
      <c r="O629" s="12"/>
      <c r="P629" s="12"/>
      <c r="Q629" s="12"/>
      <c r="R629" s="12"/>
      <c r="S629" s="12"/>
      <c r="T629" s="12"/>
      <c r="U629" s="7" t="s">
        <v>1397</v>
      </c>
      <c r="V629" s="7"/>
      <c r="W629" s="7" t="str">
        <f t="shared" si="18"/>
        <v/>
      </c>
      <c r="X629" s="7"/>
      <c r="Y629" s="7"/>
      <c r="Z629" s="7"/>
      <c r="AA629" s="7"/>
      <c r="AB629" s="7"/>
      <c r="AC629" s="7"/>
      <c r="AD629" s="7"/>
      <c r="AE629" s="7"/>
      <c r="AF629" s="7"/>
      <c r="AG629" s="7"/>
      <c r="AH629" s="13">
        <f t="shared" si="19"/>
        <v>0</v>
      </c>
      <c r="AI629" s="7"/>
      <c r="AJ629" s="7"/>
      <c r="AK629" s="7">
        <v>1</v>
      </c>
      <c r="AL629" s="7"/>
      <c r="AM629" s="7"/>
      <c r="AN629" s="7"/>
      <c r="AO629" s="7"/>
      <c r="AP629" s="7"/>
      <c r="AQ629" s="7"/>
      <c r="AR629" s="7"/>
      <c r="AS629" s="7"/>
      <c r="AT629" s="7"/>
      <c r="AU629" s="7"/>
      <c r="AV629" s="7"/>
      <c r="AW629" s="7"/>
      <c r="AX629" s="7"/>
      <c r="AY629" s="7"/>
      <c r="AZ629" s="7"/>
    </row>
    <row r="630" spans="1:52" ht="85" customHeight="1" x14ac:dyDescent="0.35">
      <c r="A630" s="9">
        <v>629</v>
      </c>
      <c r="B630" s="7">
        <v>80111600</v>
      </c>
      <c r="C630" s="40" t="s">
        <v>1398</v>
      </c>
      <c r="D630" s="7" t="s">
        <v>83</v>
      </c>
      <c r="E630" s="7" t="s">
        <v>7</v>
      </c>
      <c r="F630" s="7" t="s">
        <v>4</v>
      </c>
      <c r="G630" s="7" t="s">
        <v>84</v>
      </c>
      <c r="H630" s="7" t="s">
        <v>84</v>
      </c>
      <c r="I630" s="7">
        <v>9</v>
      </c>
      <c r="J630" s="7" t="s">
        <v>154</v>
      </c>
      <c r="K630" s="7" t="s">
        <v>3</v>
      </c>
      <c r="L630" s="7" t="s">
        <v>86</v>
      </c>
      <c r="M630" s="41">
        <v>108000000</v>
      </c>
      <c r="N630" s="12"/>
      <c r="O630" s="12"/>
      <c r="P630" s="12"/>
      <c r="Q630" s="12"/>
      <c r="R630" s="12"/>
      <c r="S630" s="12"/>
      <c r="T630" s="12"/>
      <c r="U630" s="7" t="s">
        <v>1399</v>
      </c>
      <c r="V630" s="7"/>
      <c r="W630" s="7" t="str">
        <f t="shared" si="18"/>
        <v/>
      </c>
      <c r="X630" s="7"/>
      <c r="Y630" s="7"/>
      <c r="Z630" s="7"/>
      <c r="AA630" s="7"/>
      <c r="AB630" s="7"/>
      <c r="AC630" s="7"/>
      <c r="AD630" s="7"/>
      <c r="AE630" s="7"/>
      <c r="AF630" s="7"/>
      <c r="AG630" s="7"/>
      <c r="AH630" s="13">
        <f t="shared" si="19"/>
        <v>0</v>
      </c>
      <c r="AI630" s="7"/>
      <c r="AJ630" s="7"/>
      <c r="AK630" s="7">
        <v>1</v>
      </c>
      <c r="AL630" s="7"/>
      <c r="AM630" s="7"/>
      <c r="AN630" s="7"/>
      <c r="AO630" s="7"/>
      <c r="AP630" s="7"/>
      <c r="AQ630" s="7"/>
      <c r="AR630" s="7"/>
      <c r="AS630" s="7"/>
      <c r="AT630" s="7"/>
      <c r="AU630" s="7"/>
      <c r="AV630" s="7"/>
      <c r="AW630" s="7"/>
      <c r="AX630" s="7"/>
      <c r="AY630" s="7"/>
      <c r="AZ630" s="7"/>
    </row>
    <row r="631" spans="1:52" ht="85" customHeight="1" x14ac:dyDescent="0.35">
      <c r="A631" s="9">
        <v>630</v>
      </c>
      <c r="B631" s="7">
        <v>80111600</v>
      </c>
      <c r="C631" s="40" t="s">
        <v>1400</v>
      </c>
      <c r="D631" s="7" t="s">
        <v>1401</v>
      </c>
      <c r="E631" s="7" t="s">
        <v>19</v>
      </c>
      <c r="F631" s="7" t="s">
        <v>16</v>
      </c>
      <c r="G631" s="7" t="s">
        <v>84</v>
      </c>
      <c r="H631" s="7" t="s">
        <v>84</v>
      </c>
      <c r="I631" s="7">
        <v>11</v>
      </c>
      <c r="J631" s="7" t="s">
        <v>85</v>
      </c>
      <c r="K631" s="7" t="s">
        <v>3</v>
      </c>
      <c r="L631" s="7" t="s">
        <v>1402</v>
      </c>
      <c r="M631" s="41">
        <v>138600000</v>
      </c>
      <c r="N631" s="20"/>
      <c r="O631" s="7"/>
      <c r="P631" s="7"/>
      <c r="Q631" s="7"/>
      <c r="R631" s="7"/>
      <c r="S631" s="7"/>
      <c r="T631" s="7"/>
      <c r="U631" s="7" t="s">
        <v>1403</v>
      </c>
      <c r="V631" s="7"/>
      <c r="W631" s="7"/>
      <c r="X631" s="7"/>
      <c r="Y631" s="7"/>
      <c r="Z631" s="7"/>
      <c r="AA631" s="7"/>
      <c r="AB631" s="7"/>
      <c r="AC631" s="7"/>
      <c r="AD631" s="7"/>
      <c r="AE631" s="7"/>
      <c r="AF631" s="7"/>
      <c r="AG631" s="7"/>
      <c r="AH631" s="13"/>
      <c r="AI631" s="7"/>
      <c r="AJ631" s="7"/>
      <c r="AK631" s="7"/>
      <c r="AL631" s="7">
        <v>1</v>
      </c>
      <c r="AM631" s="7"/>
      <c r="AN631" s="7"/>
      <c r="AO631" s="7"/>
      <c r="AP631" s="7"/>
      <c r="AQ631" s="7"/>
      <c r="AR631" s="7"/>
      <c r="AS631" s="7"/>
      <c r="AT631" s="7"/>
      <c r="AU631" s="7"/>
      <c r="AV631" s="7"/>
      <c r="AW631" s="7"/>
      <c r="AX631" s="7"/>
      <c r="AY631" s="7"/>
      <c r="AZ631" s="7"/>
    </row>
    <row r="632" spans="1:52" ht="85" customHeight="1" x14ac:dyDescent="0.35">
      <c r="A632" s="9">
        <v>631</v>
      </c>
      <c r="B632" s="7">
        <v>80111600</v>
      </c>
      <c r="C632" s="40" t="s">
        <v>1404</v>
      </c>
      <c r="D632" s="7" t="s">
        <v>83</v>
      </c>
      <c r="E632" s="7" t="s">
        <v>10</v>
      </c>
      <c r="F632" s="7" t="s">
        <v>4</v>
      </c>
      <c r="G632" s="7" t="s">
        <v>84</v>
      </c>
      <c r="H632" s="7" t="s">
        <v>84</v>
      </c>
      <c r="I632" s="7">
        <v>10</v>
      </c>
      <c r="J632" s="7" t="s">
        <v>85</v>
      </c>
      <c r="K632" s="7" t="s">
        <v>3</v>
      </c>
      <c r="L632" s="7" t="s">
        <v>1295</v>
      </c>
      <c r="M632" s="41">
        <v>47300000</v>
      </c>
      <c r="N632" s="19"/>
      <c r="O632" s="7"/>
      <c r="P632" s="7"/>
      <c r="Q632" s="7"/>
      <c r="R632" s="7"/>
      <c r="S632" s="7"/>
      <c r="T632" s="7"/>
      <c r="U632" s="7" t="s">
        <v>1405</v>
      </c>
      <c r="V632" s="7"/>
      <c r="W632" s="7"/>
      <c r="X632" s="7"/>
      <c r="Y632" s="7"/>
      <c r="Z632" s="7"/>
      <c r="AA632" s="7"/>
      <c r="AB632" s="7"/>
      <c r="AC632" s="7"/>
      <c r="AD632" s="7"/>
      <c r="AE632" s="7"/>
      <c r="AF632" s="7"/>
      <c r="AG632" s="7"/>
      <c r="AH632" s="13"/>
      <c r="AI632" s="7"/>
      <c r="AJ632" s="7"/>
      <c r="AK632" s="7"/>
      <c r="AL632" s="7">
        <v>1</v>
      </c>
      <c r="AM632" s="7"/>
      <c r="AN632" s="7"/>
      <c r="AO632" s="7"/>
      <c r="AP632" s="7"/>
      <c r="AQ632" s="7"/>
      <c r="AR632" s="7"/>
      <c r="AS632" s="7"/>
      <c r="AT632" s="7"/>
      <c r="AU632" s="7"/>
      <c r="AV632" s="7"/>
      <c r="AW632" s="7"/>
      <c r="AX632" s="7"/>
      <c r="AY632" s="7"/>
      <c r="AZ632" s="7"/>
    </row>
    <row r="633" spans="1:52" ht="85" customHeight="1" x14ac:dyDescent="0.35">
      <c r="A633" s="9">
        <v>632</v>
      </c>
      <c r="B633" s="7">
        <v>80111600</v>
      </c>
      <c r="C633" s="40" t="s">
        <v>1406</v>
      </c>
      <c r="D633" s="7" t="s">
        <v>1401</v>
      </c>
      <c r="E633" s="7" t="s">
        <v>8</v>
      </c>
      <c r="F633" s="7" t="s">
        <v>4</v>
      </c>
      <c r="G633" s="7" t="s">
        <v>84</v>
      </c>
      <c r="H633" s="7" t="s">
        <v>84</v>
      </c>
      <c r="I633" s="7">
        <v>9</v>
      </c>
      <c r="J633" s="7" t="s">
        <v>85</v>
      </c>
      <c r="K633" s="7" t="s">
        <v>3</v>
      </c>
      <c r="L633" s="7"/>
      <c r="M633" s="41">
        <v>27000000</v>
      </c>
      <c r="N633" s="7"/>
      <c r="O633" s="7"/>
      <c r="P633" s="7"/>
      <c r="Q633" s="7"/>
      <c r="R633" s="19"/>
      <c r="S633" s="7"/>
      <c r="T633" s="7"/>
      <c r="U633" s="7"/>
      <c r="V633" s="7"/>
      <c r="W633" s="7"/>
      <c r="X633" s="7"/>
      <c r="Y633" s="7"/>
      <c r="Z633" s="7"/>
      <c r="AA633" s="7"/>
      <c r="AB633" s="7"/>
      <c r="AC633" s="7"/>
      <c r="AD633" s="7"/>
      <c r="AE633" s="7"/>
      <c r="AF633" s="7"/>
      <c r="AG633" s="7"/>
      <c r="AH633" s="13"/>
      <c r="AI633" s="7"/>
      <c r="AJ633" s="7"/>
      <c r="AK633" s="7"/>
      <c r="AL633" s="7">
        <v>1</v>
      </c>
      <c r="AM633" s="7"/>
      <c r="AN633" s="7"/>
      <c r="AO633" s="7"/>
      <c r="AP633" s="7"/>
      <c r="AQ633" s="7"/>
      <c r="AR633" s="7"/>
      <c r="AS633" s="7"/>
      <c r="AT633" s="7"/>
      <c r="AU633" s="7"/>
      <c r="AV633" s="7"/>
      <c r="AW633" s="7"/>
      <c r="AX633" s="7"/>
      <c r="AY633" s="7"/>
      <c r="AZ633" s="7"/>
    </row>
    <row r="634" spans="1:52" ht="85" customHeight="1" x14ac:dyDescent="0.35">
      <c r="A634" s="9">
        <v>633</v>
      </c>
      <c r="B634" s="7">
        <v>80111600</v>
      </c>
      <c r="C634" s="40" t="s">
        <v>1407</v>
      </c>
      <c r="D634" s="7" t="s">
        <v>1401</v>
      </c>
      <c r="E634" s="7" t="s">
        <v>8</v>
      </c>
      <c r="F634" s="7" t="s">
        <v>4</v>
      </c>
      <c r="G634" s="7" t="s">
        <v>84</v>
      </c>
      <c r="H634" s="7" t="s">
        <v>84</v>
      </c>
      <c r="I634" s="7">
        <v>9</v>
      </c>
      <c r="J634" s="7" t="s">
        <v>85</v>
      </c>
      <c r="K634" s="7" t="s">
        <v>3</v>
      </c>
      <c r="L634" s="7" t="s">
        <v>110</v>
      </c>
      <c r="M634" s="41">
        <v>72000000</v>
      </c>
      <c r="N634" s="7"/>
      <c r="O634" s="7"/>
      <c r="P634" s="7"/>
      <c r="Q634" s="7"/>
      <c r="R634" s="19"/>
      <c r="S634" s="7"/>
      <c r="T634" s="7"/>
      <c r="U634" s="7" t="s">
        <v>1408</v>
      </c>
      <c r="V634" s="7"/>
      <c r="W634" s="7"/>
      <c r="X634" s="7"/>
      <c r="Y634" s="7"/>
      <c r="Z634" s="7"/>
      <c r="AA634" s="7"/>
      <c r="AB634" s="7"/>
      <c r="AC634" s="7"/>
      <c r="AD634" s="7"/>
      <c r="AE634" s="7"/>
      <c r="AF634" s="7"/>
      <c r="AG634" s="7"/>
      <c r="AH634" s="13"/>
      <c r="AI634" s="7"/>
      <c r="AJ634" s="7"/>
      <c r="AK634" s="7"/>
      <c r="AL634" s="7">
        <v>1</v>
      </c>
      <c r="AM634" s="7"/>
      <c r="AN634" s="7"/>
      <c r="AO634" s="7"/>
      <c r="AP634" s="7"/>
      <c r="AQ634" s="7"/>
      <c r="AR634" s="7"/>
      <c r="AS634" s="7"/>
      <c r="AT634" s="7"/>
      <c r="AU634" s="7"/>
      <c r="AV634" s="7"/>
      <c r="AW634" s="7"/>
      <c r="AX634" s="7"/>
      <c r="AY634" s="7"/>
      <c r="AZ634" s="7"/>
    </row>
    <row r="635" spans="1:52" ht="85" customHeight="1" x14ac:dyDescent="0.35">
      <c r="A635" s="9">
        <v>634</v>
      </c>
      <c r="B635" s="7" t="s">
        <v>1409</v>
      </c>
      <c r="C635" s="40" t="s">
        <v>1410</v>
      </c>
      <c r="D635" s="7" t="s">
        <v>204</v>
      </c>
      <c r="E635" s="7" t="s">
        <v>29</v>
      </c>
      <c r="F635" s="7" t="s">
        <v>25</v>
      </c>
      <c r="G635" s="7" t="s">
        <v>1259</v>
      </c>
      <c r="H635" s="7" t="s">
        <v>1234</v>
      </c>
      <c r="I635" s="7">
        <v>6</v>
      </c>
      <c r="J635" s="7" t="s">
        <v>1411</v>
      </c>
      <c r="K635" s="7" t="s">
        <v>27</v>
      </c>
      <c r="L635" s="7" t="s">
        <v>1412</v>
      </c>
      <c r="M635" s="41">
        <v>5388494567</v>
      </c>
      <c r="N635" s="7"/>
      <c r="O635" s="7"/>
      <c r="P635" s="7"/>
      <c r="Q635" s="7"/>
      <c r="R635" s="7"/>
      <c r="S635" s="7"/>
      <c r="T635" s="7"/>
      <c r="U635" s="7" t="s">
        <v>1413</v>
      </c>
      <c r="V635" s="7"/>
      <c r="W635" s="7"/>
      <c r="X635" s="7"/>
      <c r="Y635" s="7"/>
      <c r="Z635" s="7"/>
      <c r="AA635" s="7"/>
      <c r="AB635" s="7"/>
      <c r="AC635" s="7"/>
      <c r="AD635" s="7"/>
      <c r="AE635" s="7"/>
      <c r="AF635" s="7"/>
      <c r="AG635" s="7"/>
      <c r="AH635" s="13"/>
      <c r="AI635" s="7"/>
      <c r="AJ635" s="7"/>
      <c r="AK635" s="7"/>
      <c r="AL635" s="7">
        <v>1</v>
      </c>
      <c r="AM635" s="7"/>
      <c r="AN635" s="7"/>
      <c r="AO635" s="7"/>
      <c r="AP635" s="7"/>
      <c r="AQ635" s="7" t="s">
        <v>267</v>
      </c>
      <c r="AR635" s="7"/>
      <c r="AS635" s="7"/>
      <c r="AT635" s="7"/>
      <c r="AU635" s="7"/>
      <c r="AV635" s="7"/>
      <c r="AW635" s="7"/>
      <c r="AX635" s="7"/>
      <c r="AY635" s="7"/>
      <c r="AZ635" s="7"/>
    </row>
    <row r="636" spans="1:52" ht="274.5" customHeight="1" x14ac:dyDescent="0.35">
      <c r="A636" s="9">
        <v>635</v>
      </c>
      <c r="B636" s="7" t="s">
        <v>1414</v>
      </c>
      <c r="C636" s="40" t="s">
        <v>1415</v>
      </c>
      <c r="D636" s="7" t="s">
        <v>204</v>
      </c>
      <c r="E636" s="7" t="s">
        <v>29</v>
      </c>
      <c r="F636" s="7" t="s">
        <v>25</v>
      </c>
      <c r="G636" s="7" t="s">
        <v>1208</v>
      </c>
      <c r="H636" s="7" t="s">
        <v>1209</v>
      </c>
      <c r="I636" s="7">
        <v>4</v>
      </c>
      <c r="J636" s="7" t="s">
        <v>1411</v>
      </c>
      <c r="K636" s="7" t="s">
        <v>27</v>
      </c>
      <c r="L636" s="7" t="s">
        <v>1416</v>
      </c>
      <c r="M636" s="41">
        <v>4837997731</v>
      </c>
      <c r="N636" s="7"/>
      <c r="O636" s="7"/>
      <c r="P636" s="7"/>
      <c r="Q636" s="7"/>
      <c r="R636" s="7"/>
      <c r="S636" s="7"/>
      <c r="T636" s="7"/>
      <c r="U636" s="7" t="s">
        <v>1417</v>
      </c>
      <c r="V636" s="7"/>
      <c r="W636" s="7"/>
      <c r="X636" s="7"/>
      <c r="Y636" s="7"/>
      <c r="Z636" s="7"/>
      <c r="AA636" s="7"/>
      <c r="AB636" s="7"/>
      <c r="AC636" s="7"/>
      <c r="AD636" s="7"/>
      <c r="AE636" s="7"/>
      <c r="AF636" s="7"/>
      <c r="AG636" s="7"/>
      <c r="AH636" s="13"/>
      <c r="AI636" s="7"/>
      <c r="AJ636" s="7"/>
      <c r="AK636" s="7"/>
      <c r="AL636" s="7">
        <v>1</v>
      </c>
      <c r="AM636" s="7"/>
      <c r="AN636" s="7"/>
      <c r="AO636" s="7"/>
      <c r="AP636" s="7"/>
      <c r="AQ636" s="7" t="s">
        <v>267</v>
      </c>
      <c r="AR636" s="7"/>
      <c r="AS636" s="7"/>
      <c r="AT636" s="7" t="s">
        <v>267</v>
      </c>
      <c r="AU636" s="7"/>
      <c r="AV636" s="7"/>
      <c r="AW636" s="7"/>
      <c r="AX636" s="7"/>
      <c r="AY636" s="7"/>
      <c r="AZ636" s="7"/>
    </row>
    <row r="637" spans="1:52" ht="85" customHeight="1" x14ac:dyDescent="0.35">
      <c r="A637" s="9">
        <v>636</v>
      </c>
      <c r="B637" s="7" t="s">
        <v>1418</v>
      </c>
      <c r="C637" s="40" t="s">
        <v>1419</v>
      </c>
      <c r="D637" s="7" t="s">
        <v>204</v>
      </c>
      <c r="E637" s="7" t="s">
        <v>29</v>
      </c>
      <c r="F637" s="7" t="s">
        <v>25</v>
      </c>
      <c r="G637" s="7" t="s">
        <v>84</v>
      </c>
      <c r="H637" s="7" t="s">
        <v>84</v>
      </c>
      <c r="I637" s="7">
        <v>10.5</v>
      </c>
      <c r="J637" s="7" t="s">
        <v>85</v>
      </c>
      <c r="K637" s="7" t="s">
        <v>27</v>
      </c>
      <c r="L637" s="7" t="s">
        <v>1420</v>
      </c>
      <c r="M637" s="41">
        <v>26126245633</v>
      </c>
      <c r="N637" s="7"/>
      <c r="O637" s="7"/>
      <c r="P637" s="7"/>
      <c r="Q637" s="7"/>
      <c r="R637" s="7"/>
      <c r="S637" s="7"/>
      <c r="T637" s="7"/>
      <c r="U637" s="7" t="s">
        <v>1421</v>
      </c>
      <c r="V637" s="7"/>
      <c r="W637" s="7"/>
      <c r="X637" s="7"/>
      <c r="Y637" s="7"/>
      <c r="Z637" s="7"/>
      <c r="AA637" s="7"/>
      <c r="AB637" s="7"/>
      <c r="AC637" s="7"/>
      <c r="AD637" s="7"/>
      <c r="AE637" s="7"/>
      <c r="AF637" s="7"/>
      <c r="AG637" s="7"/>
      <c r="AH637" s="13"/>
      <c r="AI637" s="7"/>
      <c r="AJ637" s="7"/>
      <c r="AK637" s="7"/>
      <c r="AL637" s="7">
        <v>1</v>
      </c>
      <c r="AM637" s="7"/>
      <c r="AN637" s="7"/>
      <c r="AO637" s="7"/>
      <c r="AP637" s="7"/>
      <c r="AQ637" s="7"/>
      <c r="AR637" s="7"/>
      <c r="AS637" s="7"/>
      <c r="AT637" s="7"/>
      <c r="AU637" s="7"/>
      <c r="AV637" s="7"/>
      <c r="AW637" s="7"/>
      <c r="AX637" s="7"/>
      <c r="AY637" s="7"/>
      <c r="AZ637" s="7"/>
    </row>
    <row r="638" spans="1:52" ht="85" customHeight="1" x14ac:dyDescent="0.35">
      <c r="A638" s="9">
        <v>637</v>
      </c>
      <c r="B638" s="7">
        <v>80111600</v>
      </c>
      <c r="C638" s="40" t="s">
        <v>1422</v>
      </c>
      <c r="D638" s="7" t="s">
        <v>83</v>
      </c>
      <c r="E638" s="7" t="s">
        <v>13</v>
      </c>
      <c r="F638" s="7" t="s">
        <v>4</v>
      </c>
      <c r="G638" s="7" t="s">
        <v>84</v>
      </c>
      <c r="H638" s="7" t="s">
        <v>84</v>
      </c>
      <c r="I638" s="7">
        <v>9</v>
      </c>
      <c r="J638" s="7" t="s">
        <v>85</v>
      </c>
      <c r="K638" s="7" t="s">
        <v>3</v>
      </c>
      <c r="L638" s="7" t="s">
        <v>978</v>
      </c>
      <c r="M638" s="41">
        <v>56700000</v>
      </c>
      <c r="N638" s="7"/>
      <c r="O638" s="7"/>
      <c r="P638" s="7"/>
      <c r="Q638" s="7"/>
      <c r="R638" s="7"/>
      <c r="S638" s="7"/>
      <c r="T638" s="7"/>
      <c r="U638" s="7" t="s">
        <v>1423</v>
      </c>
      <c r="V638" s="7"/>
      <c r="W638" s="7"/>
      <c r="X638" s="7"/>
      <c r="Y638" s="7"/>
      <c r="Z638" s="7"/>
      <c r="AA638" s="7"/>
      <c r="AB638" s="7"/>
      <c r="AC638" s="7"/>
      <c r="AD638" s="7"/>
      <c r="AE638" s="7"/>
      <c r="AF638" s="7"/>
      <c r="AG638" s="7"/>
      <c r="AH638" s="13"/>
      <c r="AI638" s="7"/>
      <c r="AJ638" s="7"/>
      <c r="AK638" s="7"/>
      <c r="AL638" s="7">
        <v>1</v>
      </c>
      <c r="AM638" s="7"/>
      <c r="AN638" s="7"/>
      <c r="AO638" s="7"/>
      <c r="AP638" s="7"/>
      <c r="AQ638" s="7"/>
      <c r="AR638" s="7"/>
      <c r="AS638" s="7"/>
      <c r="AT638" s="7"/>
      <c r="AU638" s="7"/>
      <c r="AV638" s="7"/>
      <c r="AW638" s="7"/>
      <c r="AX638" s="7"/>
      <c r="AY638" s="7"/>
      <c r="AZ638" s="7"/>
    </row>
    <row r="639" spans="1:52" ht="85" customHeight="1" x14ac:dyDescent="0.35">
      <c r="A639" s="9">
        <v>638</v>
      </c>
      <c r="B639" s="7">
        <v>80111600</v>
      </c>
      <c r="C639" s="40" t="s">
        <v>1424</v>
      </c>
      <c r="D639" s="7" t="s">
        <v>83</v>
      </c>
      <c r="E639" s="7" t="s">
        <v>5</v>
      </c>
      <c r="F639" s="7" t="s">
        <v>4</v>
      </c>
      <c r="G639" s="7" t="s">
        <v>84</v>
      </c>
      <c r="H639" s="7" t="s">
        <v>84</v>
      </c>
      <c r="I639" s="7">
        <v>9</v>
      </c>
      <c r="J639" s="7" t="s">
        <v>85</v>
      </c>
      <c r="K639" s="7" t="s">
        <v>3</v>
      </c>
      <c r="L639" s="7" t="s">
        <v>978</v>
      </c>
      <c r="M639" s="41">
        <v>70200000</v>
      </c>
      <c r="N639" s="7"/>
      <c r="O639" s="7"/>
      <c r="P639" s="7"/>
      <c r="Q639" s="7"/>
      <c r="R639" s="7"/>
      <c r="S639" s="7"/>
      <c r="T639" s="7"/>
      <c r="U639" s="7" t="s">
        <v>1425</v>
      </c>
      <c r="V639" s="7"/>
      <c r="W639" s="7"/>
      <c r="X639" s="7"/>
      <c r="Y639" s="7"/>
      <c r="Z639" s="7"/>
      <c r="AA639" s="7"/>
      <c r="AB639" s="7"/>
      <c r="AC639" s="7"/>
      <c r="AD639" s="7"/>
      <c r="AE639" s="7"/>
      <c r="AF639" s="7"/>
      <c r="AG639" s="7"/>
      <c r="AH639" s="13"/>
      <c r="AI639" s="7"/>
      <c r="AJ639" s="7"/>
      <c r="AK639" s="7"/>
      <c r="AL639" s="7">
        <v>1</v>
      </c>
      <c r="AM639" s="7"/>
      <c r="AN639" s="7"/>
      <c r="AO639" s="7"/>
      <c r="AP639" s="7"/>
      <c r="AQ639" s="7"/>
      <c r="AR639" s="7"/>
      <c r="AS639" s="7"/>
      <c r="AT639" s="7"/>
      <c r="AU639" s="7"/>
      <c r="AV639" s="7"/>
      <c r="AW639" s="7"/>
      <c r="AX639" s="7"/>
      <c r="AY639" s="7"/>
      <c r="AZ639" s="7"/>
    </row>
    <row r="640" spans="1:52" ht="85" customHeight="1" x14ac:dyDescent="0.35">
      <c r="A640" s="9">
        <v>639</v>
      </c>
      <c r="B640" s="7">
        <v>80141607</v>
      </c>
      <c r="C640" s="40" t="s">
        <v>1426</v>
      </c>
      <c r="D640" s="7" t="s">
        <v>204</v>
      </c>
      <c r="E640" s="7" t="s">
        <v>24</v>
      </c>
      <c r="F640" s="7" t="s">
        <v>23</v>
      </c>
      <c r="G640" s="7" t="s">
        <v>84</v>
      </c>
      <c r="H640" s="7" t="s">
        <v>84</v>
      </c>
      <c r="I640" s="7">
        <v>1</v>
      </c>
      <c r="J640" s="7" t="s">
        <v>807</v>
      </c>
      <c r="K640" s="7" t="s">
        <v>27</v>
      </c>
      <c r="L640" s="7" t="s">
        <v>1427</v>
      </c>
      <c r="M640" s="41">
        <v>127500000</v>
      </c>
      <c r="N640" s="7"/>
      <c r="O640" s="7"/>
      <c r="P640" s="7"/>
      <c r="Q640" s="7"/>
      <c r="R640" s="7"/>
      <c r="S640" s="7"/>
      <c r="T640" s="7"/>
      <c r="U640" s="7" t="s">
        <v>1428</v>
      </c>
      <c r="V640" s="7"/>
      <c r="W640" s="7"/>
      <c r="X640" s="7"/>
      <c r="Y640" s="7"/>
      <c r="Z640" s="7"/>
      <c r="AA640" s="7"/>
      <c r="AB640" s="7"/>
      <c r="AC640" s="7"/>
      <c r="AD640" s="7"/>
      <c r="AE640" s="7"/>
      <c r="AF640" s="7"/>
      <c r="AG640" s="7"/>
      <c r="AH640" s="13"/>
      <c r="AI640" s="7"/>
      <c r="AJ640" s="7"/>
      <c r="AK640" s="7"/>
      <c r="AL640" s="7">
        <v>1</v>
      </c>
      <c r="AM640" s="7"/>
      <c r="AN640" s="7"/>
      <c r="AO640" s="7"/>
      <c r="AP640" s="7"/>
      <c r="AQ640" s="7"/>
      <c r="AR640" s="7"/>
      <c r="AS640" s="7"/>
      <c r="AT640" s="7"/>
      <c r="AU640" s="7"/>
      <c r="AV640" s="7"/>
      <c r="AW640" s="7"/>
      <c r="AX640" s="7"/>
      <c r="AY640" s="7"/>
      <c r="AZ640" s="7"/>
    </row>
    <row r="641" spans="1:52" ht="85" customHeight="1" x14ac:dyDescent="0.35">
      <c r="A641" s="37">
        <v>640</v>
      </c>
      <c r="B641" s="7"/>
      <c r="C641" s="40"/>
      <c r="D641" s="7"/>
      <c r="E641" s="7"/>
      <c r="F641" s="7"/>
      <c r="G641" s="7"/>
      <c r="H641" s="7"/>
      <c r="I641" s="7"/>
      <c r="J641" s="7"/>
      <c r="K641" s="7"/>
      <c r="L641" s="7"/>
      <c r="M641" s="41"/>
      <c r="N641" s="7"/>
      <c r="O641" s="7"/>
      <c r="P641" s="7"/>
      <c r="Q641" s="7"/>
      <c r="R641" s="7"/>
      <c r="S641" s="7"/>
      <c r="T641" s="7"/>
      <c r="U641" s="7" t="s">
        <v>1429</v>
      </c>
      <c r="V641" s="7"/>
      <c r="W641" s="7"/>
      <c r="X641" s="7"/>
      <c r="Y641" s="7"/>
      <c r="Z641" s="7"/>
      <c r="AA641" s="7"/>
      <c r="AB641" s="7"/>
      <c r="AC641" s="7"/>
      <c r="AD641" s="7"/>
      <c r="AE641" s="7"/>
      <c r="AF641" s="7"/>
      <c r="AG641" s="7"/>
      <c r="AH641" s="13"/>
      <c r="AI641" s="7"/>
      <c r="AJ641" s="7"/>
      <c r="AK641" s="7"/>
      <c r="AL641" s="7">
        <v>1</v>
      </c>
      <c r="AM641" s="7"/>
      <c r="AN641" s="7"/>
      <c r="AO641" s="7" t="s">
        <v>233</v>
      </c>
      <c r="AP641" s="7"/>
      <c r="AQ641" s="7"/>
      <c r="AR641" s="7"/>
      <c r="AS641" s="7"/>
      <c r="AT641" s="7" t="s">
        <v>1358</v>
      </c>
      <c r="AU641" s="7"/>
      <c r="AV641" s="7"/>
      <c r="AW641" s="7"/>
      <c r="AX641" s="7"/>
      <c r="AY641" s="7"/>
      <c r="AZ641" s="7"/>
    </row>
    <row r="642" spans="1:52" ht="85" customHeight="1" x14ac:dyDescent="0.35">
      <c r="A642" s="37">
        <v>641</v>
      </c>
      <c r="B642" s="7"/>
      <c r="C642" s="40"/>
      <c r="D642" s="7"/>
      <c r="E642" s="7"/>
      <c r="F642" s="7"/>
      <c r="G642" s="7"/>
      <c r="H642" s="7"/>
      <c r="I642" s="7"/>
      <c r="J642" s="7"/>
      <c r="K642" s="7"/>
      <c r="L642" s="7"/>
      <c r="M642" s="41"/>
      <c r="N642" s="7"/>
      <c r="O642" s="7"/>
      <c r="P642" s="7"/>
      <c r="Q642" s="7"/>
      <c r="R642" s="7"/>
      <c r="S642" s="7"/>
      <c r="T642" s="7"/>
      <c r="U642" s="7" t="s">
        <v>1430</v>
      </c>
      <c r="V642" s="7"/>
      <c r="W642" s="7"/>
      <c r="X642" s="7"/>
      <c r="Y642" s="7"/>
      <c r="Z642" s="7"/>
      <c r="AA642" s="7"/>
      <c r="AB642" s="7"/>
      <c r="AC642" s="7"/>
      <c r="AD642" s="7"/>
      <c r="AE642" s="7"/>
      <c r="AF642" s="7"/>
      <c r="AG642" s="7"/>
      <c r="AH642" s="13"/>
      <c r="AI642" s="7"/>
      <c r="AJ642" s="7"/>
      <c r="AK642" s="7"/>
      <c r="AL642" s="7">
        <v>1</v>
      </c>
      <c r="AM642" s="7"/>
      <c r="AN642" s="7"/>
      <c r="AO642" s="7"/>
      <c r="AP642" s="7"/>
      <c r="AQ642" s="7"/>
      <c r="AR642" s="7"/>
      <c r="AS642" s="7"/>
      <c r="AT642" s="7" t="s">
        <v>1358</v>
      </c>
      <c r="AU642" s="7"/>
      <c r="AV642" s="7"/>
      <c r="AW642" s="7"/>
      <c r="AX642" s="7"/>
      <c r="AY642" s="7"/>
      <c r="AZ642" s="7"/>
    </row>
    <row r="643" spans="1:52" ht="85" customHeight="1" x14ac:dyDescent="0.35">
      <c r="A643" s="9">
        <v>642</v>
      </c>
      <c r="B643" s="49" t="s">
        <v>1431</v>
      </c>
      <c r="C643" s="50" t="s">
        <v>1432</v>
      </c>
      <c r="D643" s="7" t="s">
        <v>204</v>
      </c>
      <c r="E643" s="7" t="s">
        <v>24</v>
      </c>
      <c r="F643" s="7" t="s">
        <v>23</v>
      </c>
      <c r="G643" s="7" t="s">
        <v>84</v>
      </c>
      <c r="H643" s="7" t="s">
        <v>84</v>
      </c>
      <c r="I643" s="7">
        <v>1</v>
      </c>
      <c r="J643" s="7" t="s">
        <v>807</v>
      </c>
      <c r="K643" s="7" t="s">
        <v>27</v>
      </c>
      <c r="L643" s="7"/>
      <c r="M643" s="41">
        <v>90000000</v>
      </c>
      <c r="N643" s="7"/>
      <c r="O643" s="7"/>
      <c r="P643" s="7"/>
      <c r="Q643" s="7"/>
      <c r="R643" s="7"/>
      <c r="S643" s="7"/>
      <c r="T643" s="7"/>
      <c r="U643" s="7" t="s">
        <v>1433</v>
      </c>
      <c r="V643" s="7"/>
      <c r="W643" s="7"/>
      <c r="X643" s="7"/>
      <c r="Y643" s="7"/>
      <c r="Z643" s="7"/>
      <c r="AA643" s="7"/>
      <c r="AB643" s="7"/>
      <c r="AC643" s="7"/>
      <c r="AD643" s="7"/>
      <c r="AE643" s="7"/>
      <c r="AF643" s="7"/>
      <c r="AG643" s="7"/>
      <c r="AH643" s="13"/>
      <c r="AI643" s="7"/>
      <c r="AJ643" s="7"/>
      <c r="AK643" s="7"/>
      <c r="AL643" s="7">
        <v>1</v>
      </c>
      <c r="AM643" s="7"/>
      <c r="AN643" s="7"/>
      <c r="AO643" s="7"/>
      <c r="AP643" s="7"/>
      <c r="AQ643" s="7"/>
      <c r="AR643" s="7"/>
      <c r="AS643" s="7"/>
      <c r="AT643" s="7" t="s">
        <v>1358</v>
      </c>
      <c r="AU643" s="7"/>
      <c r="AV643" s="7"/>
      <c r="AW643" s="7"/>
      <c r="AX643" s="7"/>
      <c r="AY643" s="7"/>
      <c r="AZ643" s="7"/>
    </row>
    <row r="644" spans="1:52" ht="85" customHeight="1" x14ac:dyDescent="0.35">
      <c r="A644" s="37">
        <v>643</v>
      </c>
      <c r="B644" s="7"/>
      <c r="C644" s="40"/>
      <c r="D644" s="7"/>
      <c r="E644" s="7"/>
      <c r="F644" s="7"/>
      <c r="G644" s="7"/>
      <c r="H644" s="7"/>
      <c r="I644" s="7"/>
      <c r="J644" s="7"/>
      <c r="K644" s="7"/>
      <c r="L644" s="7"/>
      <c r="M644" s="41"/>
      <c r="N644" s="7"/>
      <c r="O644" s="7"/>
      <c r="P644" s="7"/>
      <c r="Q644" s="7"/>
      <c r="R644" s="7"/>
      <c r="S644" s="7"/>
      <c r="T644" s="7"/>
      <c r="U644" s="7" t="s">
        <v>1434</v>
      </c>
      <c r="V644" s="7"/>
      <c r="W644" s="7"/>
      <c r="X644" s="7"/>
      <c r="Y644" s="7"/>
      <c r="Z644" s="7"/>
      <c r="AA644" s="7"/>
      <c r="AB644" s="7"/>
      <c r="AC644" s="7"/>
      <c r="AD644" s="7"/>
      <c r="AE644" s="7"/>
      <c r="AF644" s="7"/>
      <c r="AG644" s="7"/>
      <c r="AH644" s="13"/>
      <c r="AI644" s="7"/>
      <c r="AJ644" s="7"/>
      <c r="AK644" s="7"/>
      <c r="AL644" s="7">
        <v>1</v>
      </c>
      <c r="AM644" s="7"/>
      <c r="AN644" s="7"/>
      <c r="AO644" s="7"/>
      <c r="AP644" s="7"/>
      <c r="AQ644" s="7"/>
      <c r="AR644" s="7"/>
      <c r="AS644" s="7"/>
      <c r="AT644" s="7" t="s">
        <v>1358</v>
      </c>
      <c r="AU644" s="7"/>
      <c r="AV644" s="7"/>
      <c r="AW644" s="7"/>
      <c r="AX644" s="7"/>
      <c r="AY644" s="7"/>
      <c r="AZ644" s="7"/>
    </row>
    <row r="645" spans="1:52" ht="85" customHeight="1" x14ac:dyDescent="0.35">
      <c r="A645" s="9">
        <v>644</v>
      </c>
      <c r="B645" s="7">
        <v>80141607</v>
      </c>
      <c r="C645" s="40" t="s">
        <v>1435</v>
      </c>
      <c r="D645" s="7" t="s">
        <v>204</v>
      </c>
      <c r="E645" s="7" t="s">
        <v>24</v>
      </c>
      <c r="F645" s="7" t="s">
        <v>23</v>
      </c>
      <c r="G645" s="7" t="s">
        <v>84</v>
      </c>
      <c r="H645" s="7" t="s">
        <v>84</v>
      </c>
      <c r="I645" s="7">
        <v>1</v>
      </c>
      <c r="J645" s="7" t="s">
        <v>807</v>
      </c>
      <c r="K645" s="7" t="s">
        <v>27</v>
      </c>
      <c r="L645" s="7" t="s">
        <v>1427</v>
      </c>
      <c r="M645" s="41">
        <v>120000000</v>
      </c>
      <c r="N645" s="7"/>
      <c r="O645" s="7"/>
      <c r="P645" s="7"/>
      <c r="Q645" s="7"/>
      <c r="R645" s="7"/>
      <c r="S645" s="7"/>
      <c r="T645" s="7"/>
      <c r="U645" s="7" t="s">
        <v>1436</v>
      </c>
      <c r="V645" s="7"/>
      <c r="W645" s="7"/>
      <c r="X645" s="7"/>
      <c r="Y645" s="7"/>
      <c r="Z645" s="7"/>
      <c r="AA645" s="7"/>
      <c r="AB645" s="7"/>
      <c r="AC645" s="7"/>
      <c r="AD645" s="7"/>
      <c r="AE645" s="7"/>
      <c r="AF645" s="7"/>
      <c r="AG645" s="7"/>
      <c r="AH645" s="13"/>
      <c r="AI645" s="7"/>
      <c r="AJ645" s="7"/>
      <c r="AK645" s="7"/>
      <c r="AL645" s="7">
        <v>1</v>
      </c>
      <c r="AM645" s="7"/>
      <c r="AN645" s="7"/>
      <c r="AO645" s="7"/>
      <c r="AP645" s="7"/>
      <c r="AQ645" s="7"/>
      <c r="AR645" s="7"/>
      <c r="AS645" s="7"/>
      <c r="AT645" s="7"/>
      <c r="AU645" s="7"/>
      <c r="AV645" s="7"/>
      <c r="AW645" s="7"/>
      <c r="AX645" s="7"/>
      <c r="AY645" s="7"/>
      <c r="AZ645" s="7"/>
    </row>
    <row r="646" spans="1:52" ht="85" customHeight="1" x14ac:dyDescent="0.35">
      <c r="A646" s="9">
        <v>645</v>
      </c>
      <c r="B646" s="7">
        <v>80141607</v>
      </c>
      <c r="C646" s="40" t="s">
        <v>1437</v>
      </c>
      <c r="D646" s="7" t="s">
        <v>204</v>
      </c>
      <c r="E646" s="7" t="s">
        <v>24</v>
      </c>
      <c r="F646" s="7" t="s">
        <v>23</v>
      </c>
      <c r="G646" s="7" t="s">
        <v>84</v>
      </c>
      <c r="H646" s="7" t="s">
        <v>84</v>
      </c>
      <c r="I646" s="7">
        <v>1</v>
      </c>
      <c r="J646" s="7" t="s">
        <v>807</v>
      </c>
      <c r="K646" s="7" t="s">
        <v>27</v>
      </c>
      <c r="L646" s="7" t="s">
        <v>1427</v>
      </c>
      <c r="M646" s="41">
        <v>40000000</v>
      </c>
      <c r="N646" s="7"/>
      <c r="O646" s="7"/>
      <c r="P646" s="7"/>
      <c r="Q646" s="7"/>
      <c r="R646" s="7"/>
      <c r="S646" s="7"/>
      <c r="T646" s="7"/>
      <c r="U646" s="7" t="s">
        <v>1438</v>
      </c>
      <c r="V646" s="7"/>
      <c r="W646" s="7"/>
      <c r="X646" s="7"/>
      <c r="Y646" s="7"/>
      <c r="Z646" s="7"/>
      <c r="AA646" s="7"/>
      <c r="AB646" s="7"/>
      <c r="AC646" s="7"/>
      <c r="AD646" s="7"/>
      <c r="AE646" s="7"/>
      <c r="AF646" s="7"/>
      <c r="AG646" s="7"/>
      <c r="AH646" s="13"/>
      <c r="AI646" s="7"/>
      <c r="AJ646" s="7"/>
      <c r="AK646" s="7"/>
      <c r="AL646" s="7">
        <v>1</v>
      </c>
      <c r="AM646" s="7"/>
      <c r="AN646" s="7"/>
      <c r="AO646" s="7"/>
      <c r="AP646" s="7"/>
      <c r="AQ646" s="7"/>
      <c r="AR646" s="7"/>
      <c r="AS646" s="7"/>
      <c r="AT646" s="7"/>
      <c r="AU646" s="7"/>
      <c r="AV646" s="7"/>
      <c r="AW646" s="7"/>
      <c r="AX646" s="7"/>
      <c r="AY646" s="7"/>
      <c r="AZ646" s="7"/>
    </row>
    <row r="647" spans="1:52" ht="85" customHeight="1" x14ac:dyDescent="0.35">
      <c r="A647" s="9">
        <v>646</v>
      </c>
      <c r="B647" s="7">
        <v>80141607</v>
      </c>
      <c r="C647" s="40" t="s">
        <v>1439</v>
      </c>
      <c r="D647" s="7" t="s">
        <v>204</v>
      </c>
      <c r="E647" s="7" t="s">
        <v>24</v>
      </c>
      <c r="F647" s="7" t="s">
        <v>23</v>
      </c>
      <c r="G647" s="7" t="s">
        <v>84</v>
      </c>
      <c r="H647" s="7" t="s">
        <v>84</v>
      </c>
      <c r="I647" s="7">
        <v>1</v>
      </c>
      <c r="J647" s="7" t="s">
        <v>807</v>
      </c>
      <c r="K647" s="7" t="s">
        <v>27</v>
      </c>
      <c r="L647" s="7" t="s">
        <v>1427</v>
      </c>
      <c r="M647" s="41">
        <v>200000000</v>
      </c>
      <c r="N647" s="7"/>
      <c r="O647" s="7"/>
      <c r="P647" s="7"/>
      <c r="Q647" s="7"/>
      <c r="R647" s="7"/>
      <c r="S647" s="7"/>
      <c r="T647" s="7"/>
      <c r="U647" s="7" t="s">
        <v>1440</v>
      </c>
      <c r="V647" s="7"/>
      <c r="W647" s="7"/>
      <c r="X647" s="7"/>
      <c r="Y647" s="7"/>
      <c r="Z647" s="7"/>
      <c r="AA647" s="7"/>
      <c r="AB647" s="7"/>
      <c r="AC647" s="7"/>
      <c r="AD647" s="7"/>
      <c r="AE647" s="7"/>
      <c r="AF647" s="7"/>
      <c r="AG647" s="7"/>
      <c r="AH647" s="13"/>
      <c r="AI647" s="7"/>
      <c r="AJ647" s="7"/>
      <c r="AK647" s="7"/>
      <c r="AL647" s="7">
        <v>1</v>
      </c>
      <c r="AM647" s="7"/>
      <c r="AN647" s="7"/>
      <c r="AO647" s="7"/>
      <c r="AP647" s="7"/>
      <c r="AQ647" s="7"/>
      <c r="AR647" s="7"/>
      <c r="AS647" s="7"/>
      <c r="AT647" s="7"/>
      <c r="AU647" s="7"/>
      <c r="AV647" s="7"/>
      <c r="AW647" s="7"/>
      <c r="AX647" s="7"/>
      <c r="AY647" s="7"/>
      <c r="AZ647" s="7"/>
    </row>
    <row r="648" spans="1:52" ht="85" customHeight="1" x14ac:dyDescent="0.35">
      <c r="A648" s="9">
        <v>647</v>
      </c>
      <c r="B648" s="7">
        <v>80141607</v>
      </c>
      <c r="C648" s="40" t="s">
        <v>1441</v>
      </c>
      <c r="D648" s="7" t="s">
        <v>204</v>
      </c>
      <c r="E648" s="7" t="s">
        <v>24</v>
      </c>
      <c r="F648" s="7" t="s">
        <v>23</v>
      </c>
      <c r="G648" s="7" t="s">
        <v>84</v>
      </c>
      <c r="H648" s="7" t="s">
        <v>84</v>
      </c>
      <c r="I648" s="7">
        <v>1</v>
      </c>
      <c r="J648" s="7" t="s">
        <v>807</v>
      </c>
      <c r="K648" s="7" t="s">
        <v>27</v>
      </c>
      <c r="L648" s="7" t="s">
        <v>1427</v>
      </c>
      <c r="M648" s="41">
        <v>35700000</v>
      </c>
      <c r="N648" s="7"/>
      <c r="O648" s="7"/>
      <c r="P648" s="7"/>
      <c r="Q648" s="7"/>
      <c r="R648" s="7"/>
      <c r="S648" s="7"/>
      <c r="T648" s="7"/>
      <c r="U648" s="7" t="s">
        <v>1442</v>
      </c>
      <c r="V648" s="7"/>
      <c r="W648" s="7"/>
      <c r="X648" s="7"/>
      <c r="Y648" s="7"/>
      <c r="Z648" s="7"/>
      <c r="AA648" s="7"/>
      <c r="AB648" s="7"/>
      <c r="AC648" s="7"/>
      <c r="AD648" s="7"/>
      <c r="AE648" s="7"/>
      <c r="AF648" s="7"/>
      <c r="AG648" s="7"/>
      <c r="AH648" s="13"/>
      <c r="AI648" s="7"/>
      <c r="AJ648" s="7"/>
      <c r="AK648" s="7"/>
      <c r="AL648" s="7">
        <v>1</v>
      </c>
      <c r="AM648" s="7"/>
      <c r="AN648" s="7"/>
      <c r="AO648" s="7"/>
      <c r="AP648" s="7"/>
      <c r="AQ648" s="7"/>
      <c r="AR648" s="7"/>
      <c r="AS648" s="7"/>
      <c r="AT648" s="7"/>
      <c r="AU648" s="7"/>
      <c r="AV648" s="7"/>
      <c r="AW648" s="7"/>
      <c r="AX648" s="7"/>
      <c r="AY648" s="7"/>
      <c r="AZ648" s="7"/>
    </row>
    <row r="649" spans="1:52" ht="85" customHeight="1" x14ac:dyDescent="0.35">
      <c r="A649" s="9">
        <v>648</v>
      </c>
      <c r="B649" s="7">
        <v>80111600</v>
      </c>
      <c r="C649" s="40" t="s">
        <v>1443</v>
      </c>
      <c r="D649" s="7" t="s">
        <v>1401</v>
      </c>
      <c r="E649" s="7" t="s">
        <v>15</v>
      </c>
      <c r="F649" s="7" t="s">
        <v>4</v>
      </c>
      <c r="G649" s="7" t="s">
        <v>84</v>
      </c>
      <c r="H649" s="7" t="s">
        <v>84</v>
      </c>
      <c r="I649" s="7">
        <v>11</v>
      </c>
      <c r="J649" s="7" t="s">
        <v>85</v>
      </c>
      <c r="K649" s="7" t="s">
        <v>3</v>
      </c>
      <c r="L649" s="7" t="s">
        <v>1444</v>
      </c>
      <c r="M649" s="41">
        <v>135300000</v>
      </c>
      <c r="N649" s="7"/>
      <c r="O649" s="7"/>
      <c r="P649" s="7"/>
      <c r="Q649" s="7"/>
      <c r="R649" s="7"/>
      <c r="S649" s="7"/>
      <c r="T649" s="7"/>
      <c r="U649" s="7" t="s">
        <v>1445</v>
      </c>
      <c r="V649" s="7"/>
      <c r="W649" s="7"/>
      <c r="X649" s="7"/>
      <c r="Y649" s="7"/>
      <c r="Z649" s="7"/>
      <c r="AA649" s="7"/>
      <c r="AB649" s="7"/>
      <c r="AC649" s="7"/>
      <c r="AD649" s="7"/>
      <c r="AE649" s="7"/>
      <c r="AF649" s="7"/>
      <c r="AG649" s="7"/>
      <c r="AH649" s="13"/>
      <c r="AI649" s="7"/>
      <c r="AJ649" s="7"/>
      <c r="AK649" s="7"/>
      <c r="AL649" s="7">
        <v>1</v>
      </c>
      <c r="AM649" s="7"/>
      <c r="AN649" s="7"/>
      <c r="AO649" s="7"/>
      <c r="AP649" s="7"/>
      <c r="AQ649" s="7"/>
      <c r="AR649" s="7"/>
      <c r="AS649" s="7"/>
      <c r="AT649" s="7"/>
      <c r="AU649" s="7"/>
      <c r="AV649" s="7"/>
      <c r="AW649" s="7"/>
      <c r="AX649" s="7"/>
      <c r="AY649" s="7"/>
      <c r="AZ649" s="7"/>
    </row>
    <row r="650" spans="1:52" ht="85" customHeight="1" x14ac:dyDescent="0.35">
      <c r="A650" s="9">
        <v>649</v>
      </c>
      <c r="B650" s="7">
        <v>80111600</v>
      </c>
      <c r="C650" s="40" t="s">
        <v>1446</v>
      </c>
      <c r="D650" s="7" t="s">
        <v>1401</v>
      </c>
      <c r="E650" s="7" t="s">
        <v>24</v>
      </c>
      <c r="F650" s="7" t="s">
        <v>23</v>
      </c>
      <c r="G650" s="7" t="s">
        <v>84</v>
      </c>
      <c r="H650" s="7" t="s">
        <v>84</v>
      </c>
      <c r="I650" s="7">
        <v>11</v>
      </c>
      <c r="J650" s="7" t="s">
        <v>85</v>
      </c>
      <c r="K650" s="7" t="s">
        <v>27</v>
      </c>
      <c r="L650" s="7" t="s">
        <v>1447</v>
      </c>
      <c r="M650" s="41">
        <v>99000000</v>
      </c>
      <c r="N650" s="7"/>
      <c r="O650" s="7"/>
      <c r="P650" s="7"/>
      <c r="Q650" s="7"/>
      <c r="R650" s="7"/>
      <c r="S650" s="7"/>
      <c r="T650" s="7"/>
      <c r="U650" s="7" t="s">
        <v>1448</v>
      </c>
      <c r="V650" s="7"/>
      <c r="W650" s="7"/>
      <c r="X650" s="7"/>
      <c r="Y650" s="7"/>
      <c r="Z650" s="7"/>
      <c r="AA650" s="7"/>
      <c r="AB650" s="7"/>
      <c r="AC650" s="7"/>
      <c r="AD650" s="7"/>
      <c r="AE650" s="7"/>
      <c r="AF650" s="7"/>
      <c r="AG650" s="7"/>
      <c r="AH650" s="13"/>
      <c r="AI650" s="7"/>
      <c r="AJ650" s="7"/>
      <c r="AK650" s="7"/>
      <c r="AL650" s="7">
        <v>1</v>
      </c>
      <c r="AM650" s="7" t="s">
        <v>267</v>
      </c>
      <c r="AN650" s="7"/>
      <c r="AO650" s="7"/>
      <c r="AP650" s="7"/>
      <c r="AQ650" s="7"/>
      <c r="AR650" s="7"/>
      <c r="AS650" s="7"/>
      <c r="AT650" s="7"/>
      <c r="AU650" s="7"/>
      <c r="AV650" s="7"/>
      <c r="AW650" s="7"/>
      <c r="AX650" s="7"/>
      <c r="AY650" s="7"/>
      <c r="AZ650" s="7"/>
    </row>
    <row r="651" spans="1:52" ht="85" customHeight="1" x14ac:dyDescent="0.35">
      <c r="A651" s="9">
        <v>650</v>
      </c>
      <c r="B651" s="7">
        <v>80111600</v>
      </c>
      <c r="C651" s="40" t="s">
        <v>1449</v>
      </c>
      <c r="D651" s="7" t="s">
        <v>1401</v>
      </c>
      <c r="E651" s="7" t="s">
        <v>29</v>
      </c>
      <c r="F651" s="7" t="s">
        <v>25</v>
      </c>
      <c r="G651" s="7" t="s">
        <v>84</v>
      </c>
      <c r="H651" s="7" t="s">
        <v>84</v>
      </c>
      <c r="I651" s="7">
        <v>9</v>
      </c>
      <c r="J651" s="7" t="s">
        <v>85</v>
      </c>
      <c r="K651" s="7" t="s">
        <v>1450</v>
      </c>
      <c r="L651" s="7" t="s">
        <v>1451</v>
      </c>
      <c r="M651" s="41">
        <v>90000000</v>
      </c>
      <c r="N651" s="7"/>
      <c r="O651" s="7"/>
      <c r="P651" s="7"/>
      <c r="Q651" s="7"/>
      <c r="R651" s="7"/>
      <c r="S651" s="7"/>
      <c r="T651" s="7"/>
      <c r="U651" s="7" t="s">
        <v>1452</v>
      </c>
      <c r="V651" s="7"/>
      <c r="W651" s="7"/>
      <c r="X651" s="7"/>
      <c r="Y651" s="7"/>
      <c r="Z651" s="7"/>
      <c r="AA651" s="7"/>
      <c r="AB651" s="7"/>
      <c r="AC651" s="7"/>
      <c r="AD651" s="7"/>
      <c r="AE651" s="7"/>
      <c r="AF651" s="7"/>
      <c r="AG651" s="7"/>
      <c r="AH651" s="7"/>
      <c r="AI651" s="7"/>
      <c r="AJ651" s="7"/>
      <c r="AK651" s="7"/>
      <c r="AL651" s="7"/>
      <c r="AM651" s="7" t="s">
        <v>1453</v>
      </c>
      <c r="AN651" s="7"/>
      <c r="AO651" s="7"/>
      <c r="AP651" s="7"/>
      <c r="AQ651" s="7"/>
      <c r="AR651" s="7"/>
      <c r="AS651" s="7"/>
      <c r="AT651" s="7"/>
      <c r="AU651" s="7"/>
      <c r="AV651" s="7"/>
      <c r="AW651" s="7"/>
      <c r="AX651" s="7"/>
      <c r="AY651" s="7"/>
      <c r="AZ651" s="7"/>
    </row>
    <row r="652" spans="1:52" ht="85" customHeight="1" x14ac:dyDescent="0.35">
      <c r="A652" s="9">
        <v>651</v>
      </c>
      <c r="B652" s="7">
        <v>80111600</v>
      </c>
      <c r="C652" s="40" t="s">
        <v>1454</v>
      </c>
      <c r="D652" s="7" t="s">
        <v>1401</v>
      </c>
      <c r="E652" s="7" t="s">
        <v>29</v>
      </c>
      <c r="F652" s="7" t="s">
        <v>25</v>
      </c>
      <c r="G652" s="7" t="s">
        <v>84</v>
      </c>
      <c r="H652" s="7" t="s">
        <v>84</v>
      </c>
      <c r="I652" s="7">
        <v>9</v>
      </c>
      <c r="J652" s="7" t="s">
        <v>85</v>
      </c>
      <c r="K652" s="7" t="s">
        <v>1450</v>
      </c>
      <c r="L652" s="7" t="s">
        <v>1455</v>
      </c>
      <c r="M652" s="41">
        <v>90000000</v>
      </c>
      <c r="N652" s="7"/>
      <c r="O652" s="7"/>
      <c r="P652" s="7"/>
      <c r="Q652" s="7"/>
      <c r="R652" s="7"/>
      <c r="S652" s="7"/>
      <c r="T652" s="7"/>
      <c r="U652" s="7" t="s">
        <v>1456</v>
      </c>
      <c r="V652" s="7"/>
      <c r="W652" s="7"/>
      <c r="X652" s="7"/>
      <c r="Y652" s="7"/>
      <c r="Z652" s="7"/>
      <c r="AA652" s="7"/>
      <c r="AB652" s="7"/>
      <c r="AC652" s="7"/>
      <c r="AD652" s="7"/>
      <c r="AE652" s="7"/>
      <c r="AF652" s="7"/>
      <c r="AG652" s="7"/>
      <c r="AH652" s="7"/>
      <c r="AI652" s="7"/>
      <c r="AJ652" s="7"/>
      <c r="AK652" s="7"/>
      <c r="AL652" s="7"/>
      <c r="AM652" s="7" t="s">
        <v>1453</v>
      </c>
      <c r="AN652" s="7"/>
      <c r="AO652" s="7"/>
      <c r="AP652" s="7"/>
      <c r="AQ652" s="7"/>
      <c r="AR652" s="7"/>
      <c r="AS652" s="7"/>
      <c r="AT652" s="7"/>
      <c r="AU652" s="7"/>
      <c r="AV652" s="7"/>
      <c r="AW652" s="7"/>
      <c r="AX652" s="7"/>
      <c r="AY652" s="7"/>
      <c r="AZ652" s="7"/>
    </row>
    <row r="653" spans="1:52" ht="85" customHeight="1" x14ac:dyDescent="0.35">
      <c r="A653" s="9">
        <v>652</v>
      </c>
      <c r="B653" s="7">
        <v>80111600</v>
      </c>
      <c r="C653" s="40" t="s">
        <v>1457</v>
      </c>
      <c r="D653" s="7" t="s">
        <v>1401</v>
      </c>
      <c r="E653" s="7" t="s">
        <v>31</v>
      </c>
      <c r="F653" s="7" t="s">
        <v>20</v>
      </c>
      <c r="G653" s="7" t="s">
        <v>84</v>
      </c>
      <c r="H653" s="7" t="s">
        <v>84</v>
      </c>
      <c r="I653" s="7">
        <v>10</v>
      </c>
      <c r="J653" s="7" t="s">
        <v>85</v>
      </c>
      <c r="K653" s="7" t="s">
        <v>3</v>
      </c>
      <c r="L653" s="7" t="s">
        <v>252</v>
      </c>
      <c r="M653" s="41">
        <v>115570000</v>
      </c>
      <c r="N653" s="7"/>
      <c r="O653" s="7"/>
      <c r="P653" s="7"/>
      <c r="Q653" s="7"/>
      <c r="R653" s="7"/>
      <c r="S653" s="7"/>
      <c r="T653" s="7"/>
      <c r="U653" s="7" t="s">
        <v>1680</v>
      </c>
      <c r="V653" s="7"/>
      <c r="W653" s="7"/>
      <c r="X653" s="7"/>
      <c r="Y653" s="7"/>
      <c r="Z653" s="7"/>
      <c r="AA653" s="7"/>
      <c r="AB653" s="7"/>
      <c r="AC653" s="7"/>
      <c r="AD653" s="7"/>
      <c r="AE653" s="7"/>
      <c r="AF653" s="7"/>
      <c r="AG653" s="7"/>
      <c r="AH653" s="7"/>
      <c r="AI653" s="7"/>
      <c r="AJ653" s="7"/>
      <c r="AK653" s="7"/>
      <c r="AL653" s="7"/>
      <c r="AM653" s="7" t="s">
        <v>1453</v>
      </c>
      <c r="AN653" s="7"/>
      <c r="AO653" s="7"/>
      <c r="AP653" s="7"/>
      <c r="AQ653" s="7"/>
      <c r="AR653" s="7"/>
      <c r="AS653" s="7"/>
      <c r="AT653" s="7"/>
      <c r="AU653" s="7"/>
      <c r="AV653" s="7"/>
      <c r="AW653" s="7"/>
      <c r="AX653" s="7"/>
      <c r="AY653" s="7"/>
      <c r="AZ653" s="7"/>
    </row>
    <row r="654" spans="1:52" ht="85" customHeight="1" x14ac:dyDescent="0.35">
      <c r="A654" s="9">
        <v>653</v>
      </c>
      <c r="B654" s="7" t="s">
        <v>1458</v>
      </c>
      <c r="C654" s="40" t="s">
        <v>1459</v>
      </c>
      <c r="D654" s="7" t="s">
        <v>869</v>
      </c>
      <c r="E654" s="7" t="s">
        <v>31</v>
      </c>
      <c r="F654" s="7" t="s">
        <v>20</v>
      </c>
      <c r="G654" s="7" t="s">
        <v>84</v>
      </c>
      <c r="H654" s="7" t="s">
        <v>84</v>
      </c>
      <c r="I654" s="7">
        <v>11.5</v>
      </c>
      <c r="J654" s="7" t="s">
        <v>85</v>
      </c>
      <c r="K654" s="7" t="s">
        <v>30</v>
      </c>
      <c r="L654" s="7" t="s">
        <v>1460</v>
      </c>
      <c r="M654" s="41">
        <v>1600000000</v>
      </c>
      <c r="N654" s="7"/>
      <c r="O654" s="7"/>
      <c r="P654" s="7"/>
      <c r="Q654" s="7"/>
      <c r="R654" s="7"/>
      <c r="S654" s="7"/>
      <c r="T654" s="7"/>
      <c r="U654" s="7" t="s">
        <v>1461</v>
      </c>
      <c r="V654" s="7"/>
      <c r="W654" s="7"/>
      <c r="X654" s="7"/>
      <c r="Y654" s="7"/>
      <c r="Z654" s="7"/>
      <c r="AA654" s="7"/>
      <c r="AB654" s="7"/>
      <c r="AC654" s="7"/>
      <c r="AD654" s="7"/>
      <c r="AE654" s="7"/>
      <c r="AF654" s="7"/>
      <c r="AG654" s="7"/>
      <c r="AH654" s="7"/>
      <c r="AI654" s="7"/>
      <c r="AJ654" s="7"/>
      <c r="AK654" s="7"/>
      <c r="AL654" s="7"/>
      <c r="AM654" s="7" t="s">
        <v>1453</v>
      </c>
      <c r="AN654" s="7"/>
      <c r="AO654" s="7"/>
      <c r="AP654" s="7"/>
      <c r="AQ654" s="7"/>
      <c r="AR654" s="7"/>
      <c r="AS654" s="7"/>
      <c r="AT654" s="7"/>
      <c r="AU654" s="7"/>
      <c r="AV654" s="7"/>
      <c r="AW654" s="7"/>
      <c r="AX654" s="7"/>
      <c r="AY654" s="7"/>
      <c r="AZ654" s="7"/>
    </row>
    <row r="655" spans="1:52" ht="85" customHeight="1" x14ac:dyDescent="0.35">
      <c r="A655" s="9">
        <v>654</v>
      </c>
      <c r="B655" s="7" t="s">
        <v>1458</v>
      </c>
      <c r="C655" s="40" t="s">
        <v>1462</v>
      </c>
      <c r="D655" s="7" t="s">
        <v>1401</v>
      </c>
      <c r="E655" s="7" t="s">
        <v>31</v>
      </c>
      <c r="F655" s="7" t="s">
        <v>20</v>
      </c>
      <c r="G655" s="7" t="s">
        <v>84</v>
      </c>
      <c r="H655" s="7" t="s">
        <v>84</v>
      </c>
      <c r="I655" s="7">
        <v>5</v>
      </c>
      <c r="J655" s="7" t="s">
        <v>85</v>
      </c>
      <c r="K655" s="7" t="s">
        <v>30</v>
      </c>
      <c r="L655" s="7" t="s">
        <v>1460</v>
      </c>
      <c r="M655" s="41">
        <v>500000000</v>
      </c>
      <c r="N655" s="7"/>
      <c r="O655" s="7"/>
      <c r="P655" s="7"/>
      <c r="Q655" s="7"/>
      <c r="R655" s="7"/>
      <c r="S655" s="7"/>
      <c r="T655" s="7"/>
      <c r="U655" s="7" t="s">
        <v>1463</v>
      </c>
      <c r="V655" s="7"/>
      <c r="W655" s="7"/>
      <c r="X655" s="7"/>
      <c r="Y655" s="7"/>
      <c r="Z655" s="7"/>
      <c r="AA655" s="7"/>
      <c r="AB655" s="7"/>
      <c r="AC655" s="7"/>
      <c r="AD655" s="7"/>
      <c r="AE655" s="7"/>
      <c r="AF655" s="7"/>
      <c r="AG655" s="7"/>
      <c r="AH655" s="7"/>
      <c r="AI655" s="7"/>
      <c r="AJ655" s="7"/>
      <c r="AK655" s="7"/>
      <c r="AL655" s="7"/>
      <c r="AM655" s="7" t="s">
        <v>1453</v>
      </c>
      <c r="AN655" s="7"/>
      <c r="AO655" s="7"/>
      <c r="AP655" s="7"/>
      <c r="AQ655" s="7"/>
      <c r="AR655" s="7"/>
      <c r="AS655" s="7"/>
      <c r="AT655" s="7"/>
      <c r="AU655" s="7"/>
      <c r="AV655" s="7"/>
      <c r="AW655" s="7"/>
      <c r="AX655" s="7"/>
      <c r="AY655" s="7"/>
      <c r="AZ655" s="7"/>
    </row>
    <row r="656" spans="1:52" ht="85" customHeight="1" x14ac:dyDescent="0.35">
      <c r="A656" s="9">
        <v>655</v>
      </c>
      <c r="B656" s="7">
        <v>80111600</v>
      </c>
      <c r="C656" s="40" t="s">
        <v>1464</v>
      </c>
      <c r="D656" s="7" t="s">
        <v>1401</v>
      </c>
      <c r="E656" s="7" t="s">
        <v>13</v>
      </c>
      <c r="F656" s="7" t="s">
        <v>4</v>
      </c>
      <c r="G656" s="7" t="s">
        <v>84</v>
      </c>
      <c r="H656" s="7" t="s">
        <v>84</v>
      </c>
      <c r="I656" s="7">
        <v>9</v>
      </c>
      <c r="J656" s="7" t="s">
        <v>85</v>
      </c>
      <c r="K656" s="7" t="s">
        <v>3</v>
      </c>
      <c r="L656" s="7" t="s">
        <v>978</v>
      </c>
      <c r="M656" s="41">
        <v>90000000</v>
      </c>
      <c r="N656" s="7"/>
      <c r="O656" s="7"/>
      <c r="P656" s="7"/>
      <c r="Q656" s="7"/>
      <c r="R656" s="7"/>
      <c r="S656" s="19"/>
      <c r="T656" s="7"/>
      <c r="U656" s="7" t="s">
        <v>1465</v>
      </c>
      <c r="V656" s="7"/>
      <c r="W656" s="7"/>
      <c r="X656" s="7"/>
      <c r="Y656" s="7"/>
      <c r="Z656" s="7"/>
      <c r="AA656" s="7"/>
      <c r="AB656" s="7"/>
      <c r="AC656" s="7"/>
      <c r="AD656" s="7"/>
      <c r="AE656" s="7"/>
      <c r="AF656" s="7"/>
      <c r="AG656" s="7"/>
      <c r="AH656" s="7"/>
      <c r="AI656" s="7"/>
      <c r="AJ656" s="7"/>
      <c r="AK656" s="7"/>
      <c r="AL656" s="7"/>
      <c r="AM656" s="7" t="s">
        <v>1453</v>
      </c>
      <c r="AN656" s="7"/>
      <c r="AO656" s="7"/>
      <c r="AP656" s="7"/>
      <c r="AQ656" s="7"/>
      <c r="AR656" s="7"/>
      <c r="AS656" s="7"/>
      <c r="AT656" s="7"/>
      <c r="AU656" s="7"/>
      <c r="AV656" s="7"/>
      <c r="AW656" s="7"/>
      <c r="AX656" s="7"/>
      <c r="AY656" s="7"/>
      <c r="AZ656" s="7"/>
    </row>
    <row r="657" spans="1:52" ht="85" customHeight="1" x14ac:dyDescent="0.35">
      <c r="A657" s="9">
        <v>656</v>
      </c>
      <c r="B657" s="7">
        <v>80111600</v>
      </c>
      <c r="C657" s="40" t="s">
        <v>1466</v>
      </c>
      <c r="D657" s="7" t="s">
        <v>1401</v>
      </c>
      <c r="E657" s="7" t="s">
        <v>974</v>
      </c>
      <c r="F657" s="7" t="s">
        <v>4</v>
      </c>
      <c r="G657" s="7" t="s">
        <v>84</v>
      </c>
      <c r="H657" s="7" t="s">
        <v>84</v>
      </c>
      <c r="I657" s="7">
        <v>9</v>
      </c>
      <c r="J657" s="7" t="s">
        <v>85</v>
      </c>
      <c r="K657" s="7" t="s">
        <v>3</v>
      </c>
      <c r="L657" s="7" t="s">
        <v>978</v>
      </c>
      <c r="M657" s="41">
        <v>81000000</v>
      </c>
      <c r="N657" s="7"/>
      <c r="O657" s="7"/>
      <c r="P657" s="7"/>
      <c r="Q657" s="7"/>
      <c r="R657" s="7"/>
      <c r="S657" s="19"/>
      <c r="T657" s="7"/>
      <c r="U657" s="7" t="s">
        <v>1467</v>
      </c>
      <c r="V657" s="7"/>
      <c r="W657" s="7"/>
      <c r="X657" s="7"/>
      <c r="Y657" s="7"/>
      <c r="Z657" s="7"/>
      <c r="AA657" s="7"/>
      <c r="AB657" s="7"/>
      <c r="AC657" s="7"/>
      <c r="AD657" s="7"/>
      <c r="AE657" s="7"/>
      <c r="AF657" s="7"/>
      <c r="AG657" s="7"/>
      <c r="AH657" s="7"/>
      <c r="AI657" s="7"/>
      <c r="AJ657" s="7"/>
      <c r="AK657" s="7"/>
      <c r="AL657" s="7"/>
      <c r="AM657" s="7" t="s">
        <v>1453</v>
      </c>
      <c r="AN657" s="7"/>
      <c r="AO657" s="7"/>
      <c r="AP657" s="7"/>
      <c r="AQ657" s="7"/>
      <c r="AR657" s="7"/>
      <c r="AS657" s="7"/>
      <c r="AT657" s="7"/>
      <c r="AU657" s="7"/>
      <c r="AV657" s="7"/>
      <c r="AW657" s="7"/>
      <c r="AX657" s="7"/>
      <c r="AY657" s="7"/>
      <c r="AZ657" s="7"/>
    </row>
    <row r="658" spans="1:52" ht="85" customHeight="1" x14ac:dyDescent="0.35">
      <c r="A658" s="9">
        <v>657</v>
      </c>
      <c r="B658" s="7">
        <v>80141607</v>
      </c>
      <c r="C658" s="40" t="s">
        <v>1468</v>
      </c>
      <c r="D658" s="7" t="s">
        <v>869</v>
      </c>
      <c r="E658" s="7" t="s">
        <v>24</v>
      </c>
      <c r="F658" s="7" t="s">
        <v>23</v>
      </c>
      <c r="G658" s="7" t="s">
        <v>84</v>
      </c>
      <c r="H658" s="7" t="s">
        <v>84</v>
      </c>
      <c r="I658" s="7">
        <v>1</v>
      </c>
      <c r="J658" s="7" t="s">
        <v>807</v>
      </c>
      <c r="K658" s="7" t="s">
        <v>1450</v>
      </c>
      <c r="L658" s="7" t="s">
        <v>1469</v>
      </c>
      <c r="M658" s="41">
        <v>57000000</v>
      </c>
      <c r="N658" s="7"/>
      <c r="O658" s="7"/>
      <c r="P658" s="7"/>
      <c r="Q658" s="7"/>
      <c r="R658" s="7"/>
      <c r="S658" s="7"/>
      <c r="T658" s="7"/>
      <c r="U658" s="7" t="s">
        <v>1470</v>
      </c>
      <c r="V658" s="7"/>
      <c r="W658" s="7"/>
      <c r="X658" s="7"/>
      <c r="Y658" s="7"/>
      <c r="Z658" s="7"/>
      <c r="AA658" s="7"/>
      <c r="AB658" s="7"/>
      <c r="AC658" s="7"/>
      <c r="AD658" s="7"/>
      <c r="AE658" s="7"/>
      <c r="AF658" s="7"/>
      <c r="AG658" s="7"/>
      <c r="AH658" s="7"/>
      <c r="AI658" s="7"/>
      <c r="AJ658" s="7"/>
      <c r="AK658" s="7"/>
      <c r="AL658" s="7"/>
      <c r="AM658" s="7" t="s">
        <v>1453</v>
      </c>
      <c r="AN658" s="7"/>
      <c r="AO658" s="7"/>
      <c r="AP658" s="7"/>
      <c r="AQ658" s="7"/>
      <c r="AR658" s="7"/>
      <c r="AS658" s="7"/>
      <c r="AT658" s="7"/>
      <c r="AU658" s="7"/>
      <c r="AV658" s="7"/>
      <c r="AW658" s="7"/>
      <c r="AX658" s="7"/>
      <c r="AY658" s="7"/>
      <c r="AZ658" s="7"/>
    </row>
    <row r="659" spans="1:52" ht="85" customHeight="1" x14ac:dyDescent="0.35">
      <c r="A659" s="37">
        <v>658</v>
      </c>
      <c r="B659" s="7"/>
      <c r="C659" s="40"/>
      <c r="D659" s="7"/>
      <c r="E659" s="7"/>
      <c r="F659" s="7"/>
      <c r="G659" s="7"/>
      <c r="H659" s="7"/>
      <c r="I659" s="7"/>
      <c r="J659" s="7"/>
      <c r="K659" s="7"/>
      <c r="L659" s="7"/>
      <c r="M659" s="41">
        <v>0</v>
      </c>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t="s">
        <v>1453</v>
      </c>
      <c r="AO659" s="7"/>
      <c r="AP659" s="7"/>
      <c r="AQ659" s="7" t="s">
        <v>1302</v>
      </c>
      <c r="AR659" s="7"/>
      <c r="AS659" s="7"/>
      <c r="AT659" s="7"/>
      <c r="AU659" s="7"/>
      <c r="AV659" s="7"/>
      <c r="AW659" s="7"/>
      <c r="AX659" s="7"/>
      <c r="AY659" s="7"/>
      <c r="AZ659" s="7"/>
    </row>
    <row r="660" spans="1:52" ht="85" customHeight="1" x14ac:dyDescent="0.35">
      <c r="A660" s="37">
        <v>659</v>
      </c>
      <c r="B660" s="7"/>
      <c r="C660" s="40"/>
      <c r="D660" s="7"/>
      <c r="E660" s="7"/>
      <c r="F660" s="7"/>
      <c r="G660" s="7"/>
      <c r="H660" s="7"/>
      <c r="I660" s="7"/>
      <c r="J660" s="7"/>
      <c r="K660" s="7"/>
      <c r="L660" s="7"/>
      <c r="M660" s="41"/>
      <c r="N660" s="7" t="s">
        <v>869</v>
      </c>
      <c r="O660" s="7" t="s">
        <v>868</v>
      </c>
      <c r="P660" s="7"/>
      <c r="Q660" s="7"/>
      <c r="R660" s="7"/>
      <c r="S660" s="7"/>
      <c r="T660" s="7"/>
      <c r="U660" s="17" t="s">
        <v>1471</v>
      </c>
      <c r="V660" s="7"/>
      <c r="W660" s="7"/>
      <c r="X660" s="7"/>
      <c r="Y660" s="7"/>
      <c r="Z660" s="7"/>
      <c r="AA660" s="7"/>
      <c r="AB660" s="7"/>
      <c r="AC660" s="7"/>
      <c r="AD660" s="7"/>
      <c r="AE660" s="7"/>
      <c r="AF660" s="7"/>
      <c r="AG660" s="7"/>
      <c r="AH660" s="7"/>
      <c r="AI660" s="7"/>
      <c r="AJ660" s="7"/>
      <c r="AK660" s="7"/>
      <c r="AL660" s="7"/>
      <c r="AM660" s="7"/>
      <c r="AN660" s="7" t="s">
        <v>1453</v>
      </c>
      <c r="AO660" s="7"/>
      <c r="AP660" s="7"/>
      <c r="AQ660" s="7"/>
      <c r="AR660" s="7"/>
      <c r="AS660" s="7"/>
      <c r="AT660" s="7" t="s">
        <v>1358</v>
      </c>
      <c r="AU660" s="7"/>
      <c r="AV660" s="7"/>
      <c r="AW660" s="7"/>
      <c r="AX660" s="7"/>
      <c r="AY660" s="7"/>
      <c r="AZ660" s="7"/>
    </row>
    <row r="661" spans="1:52" ht="85" customHeight="1" x14ac:dyDescent="0.35">
      <c r="A661" s="9">
        <v>660</v>
      </c>
      <c r="B661" s="7" t="s">
        <v>1472</v>
      </c>
      <c r="C661" s="40" t="s">
        <v>1473</v>
      </c>
      <c r="D661" s="7" t="s">
        <v>869</v>
      </c>
      <c r="E661" s="7" t="s">
        <v>29</v>
      </c>
      <c r="F661" s="7" t="s">
        <v>25</v>
      </c>
      <c r="G661" s="7" t="s">
        <v>84</v>
      </c>
      <c r="H661" s="7" t="s">
        <v>84</v>
      </c>
      <c r="I661" s="7">
        <v>10.5</v>
      </c>
      <c r="J661" s="7" t="s">
        <v>85</v>
      </c>
      <c r="K661" s="7" t="s">
        <v>1450</v>
      </c>
      <c r="L661" s="7" t="s">
        <v>1474</v>
      </c>
      <c r="M661" s="41">
        <v>12062495367</v>
      </c>
      <c r="N661" s="7" t="s">
        <v>869</v>
      </c>
      <c r="O661" s="7" t="s">
        <v>869</v>
      </c>
      <c r="P661" s="7"/>
      <c r="Q661" s="7"/>
      <c r="R661" s="7"/>
      <c r="S661" s="7"/>
      <c r="T661" s="7"/>
      <c r="U661" s="7" t="s">
        <v>1475</v>
      </c>
      <c r="V661" s="7"/>
      <c r="W661" s="7"/>
      <c r="X661" s="7"/>
      <c r="Y661" s="7"/>
      <c r="Z661" s="7"/>
      <c r="AA661" s="7"/>
      <c r="AB661" s="7"/>
      <c r="AC661" s="7"/>
      <c r="AD661" s="7"/>
      <c r="AE661" s="7"/>
      <c r="AF661" s="7"/>
      <c r="AG661" s="7"/>
      <c r="AH661" s="7"/>
      <c r="AI661" s="7"/>
      <c r="AJ661" s="7"/>
      <c r="AK661" s="7"/>
      <c r="AL661" s="7"/>
      <c r="AM661" s="7"/>
      <c r="AN661" s="7" t="s">
        <v>1453</v>
      </c>
      <c r="AO661" s="7"/>
      <c r="AP661" s="7"/>
      <c r="AQ661" s="7"/>
      <c r="AR661" s="7"/>
      <c r="AS661" s="7"/>
      <c r="AT661" s="7"/>
      <c r="AU661" s="7"/>
      <c r="AV661" s="7"/>
      <c r="AW661" s="7"/>
      <c r="AX661" s="7"/>
      <c r="AY661" s="7"/>
      <c r="AZ661" s="7"/>
    </row>
    <row r="662" spans="1:52" ht="85" customHeight="1" x14ac:dyDescent="0.35">
      <c r="A662" s="9">
        <v>661</v>
      </c>
      <c r="B662" s="7">
        <v>80111600</v>
      </c>
      <c r="C662" s="40" t="s">
        <v>1639</v>
      </c>
      <c r="D662" s="7" t="s">
        <v>869</v>
      </c>
      <c r="E662" s="7" t="s">
        <v>29</v>
      </c>
      <c r="F662" s="7" t="s">
        <v>25</v>
      </c>
      <c r="G662" s="7" t="s">
        <v>1209</v>
      </c>
      <c r="H662" s="7" t="s">
        <v>1209</v>
      </c>
      <c r="I662" s="7" t="s">
        <v>1637</v>
      </c>
      <c r="J662" s="7" t="s">
        <v>85</v>
      </c>
      <c r="K662" s="7" t="s">
        <v>1450</v>
      </c>
      <c r="L662" s="7" t="s">
        <v>1476</v>
      </c>
      <c r="M662" s="41">
        <v>63250000</v>
      </c>
      <c r="N662" s="7" t="s">
        <v>869</v>
      </c>
      <c r="O662" s="7" t="s">
        <v>869</v>
      </c>
      <c r="P662" s="7"/>
      <c r="Q662" s="7"/>
      <c r="R662" s="7"/>
      <c r="S662" s="7"/>
      <c r="T662" s="7"/>
      <c r="U662" s="7" t="s">
        <v>1673</v>
      </c>
      <c r="V662" s="7"/>
      <c r="W662" s="7"/>
      <c r="X662" s="7"/>
      <c r="Y662" s="7"/>
      <c r="Z662" s="7"/>
      <c r="AA662" s="7"/>
      <c r="AB662" s="7"/>
      <c r="AC662" s="7"/>
      <c r="AD662" s="7"/>
      <c r="AE662" s="7"/>
      <c r="AF662" s="7"/>
      <c r="AG662" s="7"/>
      <c r="AH662" s="7"/>
      <c r="AI662" s="7"/>
      <c r="AJ662" s="7"/>
      <c r="AK662" s="7"/>
      <c r="AL662" s="7"/>
      <c r="AM662" s="7"/>
      <c r="AN662" s="7" t="s">
        <v>1453</v>
      </c>
      <c r="AO662" s="7"/>
      <c r="AP662" s="7"/>
      <c r="AQ662" s="7"/>
      <c r="AR662" s="7"/>
      <c r="AS662" s="7"/>
      <c r="AT662" s="7"/>
      <c r="AU662" s="7"/>
      <c r="AV662" s="7"/>
      <c r="AW662" s="7"/>
      <c r="AX662" s="7"/>
      <c r="AY662" s="7"/>
      <c r="AZ662" s="7"/>
    </row>
    <row r="663" spans="1:52" ht="85" customHeight="1" x14ac:dyDescent="0.35">
      <c r="A663" s="9">
        <v>662</v>
      </c>
      <c r="B663" s="7">
        <v>80111600</v>
      </c>
      <c r="C663" s="40" t="s">
        <v>1477</v>
      </c>
      <c r="D663" s="7" t="s">
        <v>1401</v>
      </c>
      <c r="E663" s="7" t="s">
        <v>5</v>
      </c>
      <c r="F663" s="7" t="s">
        <v>4</v>
      </c>
      <c r="G663" s="7" t="s">
        <v>84</v>
      </c>
      <c r="H663" s="7" t="s">
        <v>84</v>
      </c>
      <c r="I663" s="7">
        <v>9</v>
      </c>
      <c r="J663" s="7" t="s">
        <v>85</v>
      </c>
      <c r="K663" s="7" t="s">
        <v>3</v>
      </c>
      <c r="L663" s="7" t="s">
        <v>773</v>
      </c>
      <c r="M663" s="41">
        <v>90000000</v>
      </c>
      <c r="N663" s="7"/>
      <c r="O663" s="7"/>
      <c r="P663" s="7"/>
      <c r="Q663" s="7"/>
      <c r="R663" s="7"/>
      <c r="S663" s="7"/>
      <c r="T663" s="7"/>
      <c r="U663" s="7" t="s">
        <v>1478</v>
      </c>
      <c r="V663" s="7"/>
      <c r="W663" s="7"/>
      <c r="X663" s="7"/>
      <c r="Y663" s="7"/>
      <c r="Z663" s="7"/>
      <c r="AA663" s="7"/>
      <c r="AB663" s="7"/>
      <c r="AC663" s="7"/>
      <c r="AD663" s="7"/>
      <c r="AE663" s="7"/>
      <c r="AF663" s="7"/>
      <c r="AG663" s="7"/>
      <c r="AH663" s="7"/>
      <c r="AI663" s="7"/>
      <c r="AJ663" s="7"/>
      <c r="AK663" s="7"/>
      <c r="AL663" s="7"/>
      <c r="AM663" s="7"/>
      <c r="AN663" s="7" t="s">
        <v>1453</v>
      </c>
      <c r="AO663" s="7"/>
      <c r="AP663" s="7"/>
      <c r="AQ663" s="7"/>
      <c r="AR663" s="7"/>
      <c r="AS663" s="7"/>
      <c r="AT663" s="7"/>
      <c r="AU663" s="7"/>
      <c r="AV663" s="7"/>
      <c r="AW663" s="7"/>
      <c r="AX663" s="7"/>
      <c r="AY663" s="7"/>
      <c r="AZ663" s="7"/>
    </row>
    <row r="664" spans="1:52" ht="85" customHeight="1" x14ac:dyDescent="0.35">
      <c r="A664" s="9">
        <v>663</v>
      </c>
      <c r="B664" s="7">
        <v>80111600</v>
      </c>
      <c r="C664" s="40" t="s">
        <v>1479</v>
      </c>
      <c r="D664" s="7" t="s">
        <v>1401</v>
      </c>
      <c r="E664" s="7" t="s">
        <v>5</v>
      </c>
      <c r="F664" s="7" t="s">
        <v>4</v>
      </c>
      <c r="G664" s="7" t="s">
        <v>84</v>
      </c>
      <c r="H664" s="7" t="s">
        <v>84</v>
      </c>
      <c r="I664" s="7">
        <v>9</v>
      </c>
      <c r="J664" s="7" t="s">
        <v>85</v>
      </c>
      <c r="K664" s="7" t="s">
        <v>3</v>
      </c>
      <c r="L664" s="7" t="s">
        <v>773</v>
      </c>
      <c r="M664" s="41">
        <v>99000000</v>
      </c>
      <c r="N664" s="7"/>
      <c r="O664" s="7"/>
      <c r="P664" s="7"/>
      <c r="Q664" s="7"/>
      <c r="R664" s="7"/>
      <c r="S664" s="7"/>
      <c r="T664" s="7"/>
      <c r="U664" s="7" t="s">
        <v>1480</v>
      </c>
      <c r="V664" s="7"/>
      <c r="W664" s="7"/>
      <c r="X664" s="7"/>
      <c r="Y664" s="7"/>
      <c r="Z664" s="7"/>
      <c r="AA664" s="7"/>
      <c r="AB664" s="7"/>
      <c r="AC664" s="7"/>
      <c r="AD664" s="7"/>
      <c r="AE664" s="7"/>
      <c r="AF664" s="7"/>
      <c r="AG664" s="7"/>
      <c r="AH664" s="7"/>
      <c r="AI664" s="7"/>
      <c r="AJ664" s="7"/>
      <c r="AK664" s="7"/>
      <c r="AL664" s="7"/>
      <c r="AM664" s="7"/>
      <c r="AN664" s="7" t="s">
        <v>1453</v>
      </c>
      <c r="AO664" s="7"/>
      <c r="AP664" s="7"/>
      <c r="AQ664" s="7"/>
      <c r="AR664" s="7"/>
      <c r="AS664" s="7"/>
      <c r="AT664" s="7"/>
      <c r="AU664" s="7"/>
      <c r="AV664" s="7"/>
      <c r="AW664" s="7"/>
      <c r="AX664" s="7"/>
      <c r="AY664" s="7"/>
      <c r="AZ664" s="7"/>
    </row>
    <row r="665" spans="1:52" ht="85" customHeight="1" x14ac:dyDescent="0.35">
      <c r="A665" s="9">
        <v>664</v>
      </c>
      <c r="B665" s="7">
        <v>80141607</v>
      </c>
      <c r="C665" s="40" t="s">
        <v>1481</v>
      </c>
      <c r="D665" s="7" t="s">
        <v>869</v>
      </c>
      <c r="E665" s="7" t="s">
        <v>24</v>
      </c>
      <c r="F665" s="7" t="s">
        <v>23</v>
      </c>
      <c r="G665" s="7" t="s">
        <v>84</v>
      </c>
      <c r="H665" s="7" t="s">
        <v>1482</v>
      </c>
      <c r="I665" s="7" t="s">
        <v>1483</v>
      </c>
      <c r="J665" s="7" t="s">
        <v>807</v>
      </c>
      <c r="K665" s="7" t="s">
        <v>1450</v>
      </c>
      <c r="L665" s="7" t="s">
        <v>1427</v>
      </c>
      <c r="M665" s="41">
        <v>50000000</v>
      </c>
      <c r="N665" s="7"/>
      <c r="O665" s="7"/>
      <c r="P665" s="7"/>
      <c r="Q665" s="7"/>
      <c r="R665" s="7"/>
      <c r="S665" s="7"/>
      <c r="T665" s="7"/>
      <c r="U665" s="7" t="s">
        <v>1484</v>
      </c>
      <c r="V665" s="7"/>
      <c r="W665" s="7"/>
      <c r="X665" s="7"/>
      <c r="Y665" s="7"/>
      <c r="Z665" s="7"/>
      <c r="AA665" s="7"/>
      <c r="AB665" s="7"/>
      <c r="AC665" s="7"/>
      <c r="AD665" s="7"/>
      <c r="AE665" s="7"/>
      <c r="AF665" s="7"/>
      <c r="AG665" s="7"/>
      <c r="AH665" s="7"/>
      <c r="AI665" s="7"/>
      <c r="AJ665" s="7"/>
      <c r="AK665" s="7"/>
      <c r="AL665" s="7"/>
      <c r="AM665" s="7"/>
      <c r="AN665" s="7" t="s">
        <v>1453</v>
      </c>
      <c r="AO665" s="7"/>
      <c r="AP665" s="7"/>
      <c r="AQ665" s="7"/>
      <c r="AR665" s="7"/>
      <c r="AS665" s="7"/>
      <c r="AT665" s="7"/>
      <c r="AU665" s="7"/>
      <c r="AV665" s="7"/>
      <c r="AW665" s="7"/>
      <c r="AX665" s="7"/>
      <c r="AY665" s="7"/>
      <c r="AZ665" s="7"/>
    </row>
    <row r="666" spans="1:52" ht="85" customHeight="1" x14ac:dyDescent="0.35">
      <c r="A666" s="9">
        <v>665</v>
      </c>
      <c r="B666" s="7">
        <v>80111600</v>
      </c>
      <c r="C666" s="40" t="s">
        <v>1485</v>
      </c>
      <c r="D666" s="7" t="s">
        <v>1401</v>
      </c>
      <c r="E666" s="7" t="s">
        <v>19</v>
      </c>
      <c r="F666" s="7" t="s">
        <v>16</v>
      </c>
      <c r="G666" s="7" t="s">
        <v>84</v>
      </c>
      <c r="H666" s="7" t="s">
        <v>84</v>
      </c>
      <c r="I666" s="7">
        <v>11</v>
      </c>
      <c r="J666" s="7" t="s">
        <v>85</v>
      </c>
      <c r="K666" s="7" t="s">
        <v>3</v>
      </c>
      <c r="L666" s="7" t="s">
        <v>1486</v>
      </c>
      <c r="M666" s="41">
        <v>110000000</v>
      </c>
      <c r="N666" s="7"/>
      <c r="O666" s="7"/>
      <c r="P666" s="7"/>
      <c r="Q666" s="7"/>
      <c r="R666" s="7"/>
      <c r="S666" s="7"/>
      <c r="T666" s="7"/>
      <c r="U666" s="7" t="s">
        <v>1487</v>
      </c>
      <c r="V666" s="7"/>
      <c r="W666" s="7"/>
      <c r="X666" s="7"/>
      <c r="Y666" s="7"/>
      <c r="Z666" s="7"/>
      <c r="AA666" s="7"/>
      <c r="AB666" s="7"/>
      <c r="AC666" s="7"/>
      <c r="AD666" s="7"/>
      <c r="AE666" s="7"/>
      <c r="AF666" s="7"/>
      <c r="AG666" s="7"/>
      <c r="AH666" s="7"/>
      <c r="AI666" s="7"/>
      <c r="AJ666" s="7"/>
      <c r="AK666" s="7"/>
      <c r="AL666" s="7"/>
      <c r="AM666" s="7"/>
      <c r="AN666" s="7" t="s">
        <v>1453</v>
      </c>
      <c r="AO666" s="7"/>
      <c r="AP666" s="7"/>
      <c r="AQ666" s="7"/>
      <c r="AR666" s="7"/>
      <c r="AS666" s="7"/>
      <c r="AT666" s="7"/>
      <c r="AU666" s="7"/>
      <c r="AV666" s="7"/>
      <c r="AW666" s="7"/>
      <c r="AX666" s="7"/>
      <c r="AY666" s="7"/>
      <c r="AZ666" s="7"/>
    </row>
    <row r="667" spans="1:52" ht="85" customHeight="1" x14ac:dyDescent="0.35">
      <c r="A667" s="9">
        <v>666</v>
      </c>
      <c r="B667" s="7">
        <v>80111600</v>
      </c>
      <c r="C667" s="40" t="s">
        <v>1488</v>
      </c>
      <c r="D667" s="7" t="s">
        <v>1401</v>
      </c>
      <c r="E667" s="7" t="s">
        <v>19</v>
      </c>
      <c r="F667" s="7" t="s">
        <v>16</v>
      </c>
      <c r="G667" s="7" t="s">
        <v>84</v>
      </c>
      <c r="H667" s="7" t="s">
        <v>84</v>
      </c>
      <c r="I667" s="7">
        <v>11</v>
      </c>
      <c r="J667" s="7" t="s">
        <v>85</v>
      </c>
      <c r="K667" s="7" t="s">
        <v>3</v>
      </c>
      <c r="L667" s="7" t="s">
        <v>1486</v>
      </c>
      <c r="M667" s="41">
        <v>110000000</v>
      </c>
      <c r="N667" s="7"/>
      <c r="O667" s="7"/>
      <c r="P667" s="7"/>
      <c r="Q667" s="7"/>
      <c r="R667" s="7"/>
      <c r="S667" s="7"/>
      <c r="T667" s="7"/>
      <c r="U667" s="7" t="s">
        <v>1681</v>
      </c>
      <c r="V667" s="7"/>
      <c r="W667" s="7"/>
      <c r="X667" s="7"/>
      <c r="Y667" s="7"/>
      <c r="Z667" s="7"/>
      <c r="AA667" s="7"/>
      <c r="AB667" s="7"/>
      <c r="AC667" s="7"/>
      <c r="AD667" s="7"/>
      <c r="AE667" s="7"/>
      <c r="AF667" s="7"/>
      <c r="AG667" s="7"/>
      <c r="AH667" s="7"/>
      <c r="AI667" s="7"/>
      <c r="AJ667" s="7"/>
      <c r="AK667" s="7"/>
      <c r="AL667" s="7"/>
      <c r="AM667" s="7"/>
      <c r="AN667" s="7" t="s">
        <v>1453</v>
      </c>
      <c r="AO667" s="7"/>
      <c r="AP667" s="7"/>
      <c r="AQ667" s="7"/>
      <c r="AR667" s="7"/>
      <c r="AS667" s="7"/>
      <c r="AT667" s="7"/>
      <c r="AU667" s="7"/>
      <c r="AV667" s="7"/>
      <c r="AW667" s="7"/>
      <c r="AX667" s="7"/>
      <c r="AY667" s="7"/>
      <c r="AZ667" s="7"/>
    </row>
    <row r="668" spans="1:52" ht="85" customHeight="1" x14ac:dyDescent="0.35">
      <c r="A668" s="9">
        <v>667</v>
      </c>
      <c r="B668" s="7">
        <v>80111600</v>
      </c>
      <c r="C668" s="40" t="s">
        <v>1489</v>
      </c>
      <c r="D668" s="7" t="s">
        <v>1401</v>
      </c>
      <c r="E668" s="7" t="s">
        <v>19</v>
      </c>
      <c r="F668" s="7" t="s">
        <v>16</v>
      </c>
      <c r="G668" s="7" t="s">
        <v>84</v>
      </c>
      <c r="H668" s="7" t="s">
        <v>84</v>
      </c>
      <c r="I668" s="7">
        <v>11</v>
      </c>
      <c r="J668" s="7" t="s">
        <v>85</v>
      </c>
      <c r="K668" s="7" t="s">
        <v>3</v>
      </c>
      <c r="L668" s="35" t="s">
        <v>1486</v>
      </c>
      <c r="M668" s="41">
        <v>110000000</v>
      </c>
      <c r="N668" s="7"/>
      <c r="O668" s="7"/>
      <c r="P668" s="7"/>
      <c r="Q668" s="7"/>
      <c r="R668" s="7"/>
      <c r="S668" s="7"/>
      <c r="T668" s="7"/>
      <c r="U668" s="7" t="s">
        <v>1490</v>
      </c>
      <c r="V668" s="7"/>
      <c r="W668" s="7"/>
      <c r="X668" s="7"/>
      <c r="Y668" s="7"/>
      <c r="Z668" s="7"/>
      <c r="AA668" s="7"/>
      <c r="AB668" s="7"/>
      <c r="AC668" s="7"/>
      <c r="AD668" s="7"/>
      <c r="AE668" s="7"/>
      <c r="AF668" s="7"/>
      <c r="AG668" s="7"/>
      <c r="AH668" s="7"/>
      <c r="AI668" s="7"/>
      <c r="AJ668" s="7"/>
      <c r="AK668" s="7"/>
      <c r="AL668" s="7"/>
      <c r="AM668" s="7"/>
      <c r="AN668" s="7" t="s">
        <v>1453</v>
      </c>
      <c r="AO668" s="7"/>
      <c r="AP668" s="7"/>
      <c r="AQ668" s="7"/>
      <c r="AR668" s="7"/>
      <c r="AS668" s="7"/>
      <c r="AT668" s="7"/>
      <c r="AU668" s="7"/>
      <c r="AV668" s="7"/>
      <c r="AW668" s="7"/>
      <c r="AX668" s="7"/>
      <c r="AY668" s="7"/>
      <c r="AZ668" s="7"/>
    </row>
    <row r="669" spans="1:52" ht="85" customHeight="1" x14ac:dyDescent="0.35">
      <c r="A669" s="36">
        <v>668</v>
      </c>
      <c r="B669" s="7">
        <v>80111600</v>
      </c>
      <c r="C669" s="40" t="s">
        <v>1491</v>
      </c>
      <c r="D669" s="7" t="s">
        <v>1401</v>
      </c>
      <c r="E669" s="7" t="s">
        <v>29</v>
      </c>
      <c r="F669" s="7" t="s">
        <v>25</v>
      </c>
      <c r="G669" s="7" t="s">
        <v>84</v>
      </c>
      <c r="H669" s="7" t="s">
        <v>84</v>
      </c>
      <c r="I669" s="7">
        <v>9</v>
      </c>
      <c r="J669" s="7" t="s">
        <v>154</v>
      </c>
      <c r="K669" s="7" t="s">
        <v>1450</v>
      </c>
      <c r="L669" s="7" t="s">
        <v>1492</v>
      </c>
      <c r="M669" s="41">
        <v>104400000</v>
      </c>
      <c r="N669" s="7"/>
      <c r="O669" s="7"/>
      <c r="P669" s="7"/>
      <c r="Q669" s="7"/>
      <c r="R669" s="7"/>
      <c r="S669" s="7"/>
      <c r="T669" s="7"/>
      <c r="U669" s="7" t="s">
        <v>1493</v>
      </c>
      <c r="V669" s="7"/>
      <c r="W669" s="7"/>
      <c r="X669" s="7"/>
      <c r="Y669" s="7"/>
      <c r="Z669" s="7"/>
      <c r="AA669" s="7"/>
      <c r="AB669" s="7"/>
      <c r="AC669" s="7"/>
      <c r="AD669" s="7"/>
      <c r="AE669" s="7"/>
      <c r="AF669" s="7"/>
      <c r="AG669" s="7"/>
      <c r="AH669" s="7"/>
      <c r="AI669" s="7"/>
      <c r="AJ669" s="7"/>
      <c r="AK669" s="7"/>
      <c r="AL669" s="7"/>
      <c r="AM669" s="7"/>
      <c r="AN669" s="7"/>
      <c r="AO669" s="7" t="s">
        <v>1453</v>
      </c>
      <c r="AP669" s="7"/>
      <c r="AQ669" s="7"/>
      <c r="AR669" s="7"/>
      <c r="AS669" s="7"/>
      <c r="AT669" s="7"/>
      <c r="AU669" s="7"/>
      <c r="AV669" s="7"/>
      <c r="AW669" s="7"/>
      <c r="AX669" s="7"/>
      <c r="AY669" s="7"/>
      <c r="AZ669" s="7"/>
    </row>
    <row r="670" spans="1:52" ht="85" customHeight="1" x14ac:dyDescent="0.35">
      <c r="A670" s="36">
        <v>669</v>
      </c>
      <c r="B670" s="7">
        <v>80111600</v>
      </c>
      <c r="C670" s="40" t="s">
        <v>1652</v>
      </c>
      <c r="D670" s="7" t="s">
        <v>1401</v>
      </c>
      <c r="E670" s="7" t="s">
        <v>29</v>
      </c>
      <c r="F670" s="7" t="s">
        <v>25</v>
      </c>
      <c r="G670" s="7" t="s">
        <v>84</v>
      </c>
      <c r="H670" s="7" t="s">
        <v>84</v>
      </c>
      <c r="I670" s="7">
        <v>9</v>
      </c>
      <c r="J670" s="7" t="s">
        <v>154</v>
      </c>
      <c r="K670" s="7" t="s">
        <v>1450</v>
      </c>
      <c r="L670" s="7" t="s">
        <v>1494</v>
      </c>
      <c r="M670" s="41">
        <v>104400000</v>
      </c>
      <c r="N670" s="7"/>
      <c r="O670" s="7"/>
      <c r="P670" s="7"/>
      <c r="Q670" s="7"/>
      <c r="R670" s="7"/>
      <c r="S670" s="7"/>
      <c r="T670" s="7"/>
      <c r="U670" s="7" t="s">
        <v>1495</v>
      </c>
      <c r="V670" s="7"/>
      <c r="W670" s="7"/>
      <c r="X670" s="7"/>
      <c r="Y670" s="7"/>
      <c r="Z670" s="7"/>
      <c r="AA670" s="7"/>
      <c r="AB670" s="7"/>
      <c r="AC670" s="7"/>
      <c r="AD670" s="7"/>
      <c r="AE670" s="7"/>
      <c r="AF670" s="7"/>
      <c r="AG670" s="7"/>
      <c r="AH670" s="7"/>
      <c r="AI670" s="7"/>
      <c r="AJ670" s="7"/>
      <c r="AK670" s="7"/>
      <c r="AL670" s="7"/>
      <c r="AM670" s="7"/>
      <c r="AN670" s="7"/>
      <c r="AO670" s="7" t="s">
        <v>1453</v>
      </c>
      <c r="AP670" s="7"/>
      <c r="AQ670" s="7"/>
      <c r="AR670" s="7"/>
      <c r="AS670" s="7"/>
      <c r="AT670" s="7"/>
      <c r="AU670" s="7"/>
      <c r="AV670" s="7"/>
      <c r="AW670" s="7"/>
      <c r="AX670" s="7"/>
      <c r="AY670" s="7"/>
      <c r="AZ670" s="7"/>
    </row>
    <row r="671" spans="1:52" ht="85" customHeight="1" x14ac:dyDescent="0.35">
      <c r="A671" s="39">
        <v>670</v>
      </c>
      <c r="B671" s="7"/>
      <c r="C671" s="40"/>
      <c r="D671" s="7"/>
      <c r="E671" s="7"/>
      <c r="F671" s="7"/>
      <c r="G671" s="7"/>
      <c r="H671" s="7"/>
      <c r="I671" s="7"/>
      <c r="J671" s="7"/>
      <c r="K671" s="7"/>
      <c r="L671" s="7"/>
      <c r="M671" s="41">
        <v>0</v>
      </c>
      <c r="N671" s="7"/>
      <c r="O671" s="7"/>
      <c r="P671" s="7"/>
      <c r="Q671" s="7"/>
      <c r="R671" s="7"/>
      <c r="S671" s="7"/>
      <c r="T671" s="7"/>
      <c r="U671" s="7" t="s">
        <v>1496</v>
      </c>
      <c r="V671" s="7"/>
      <c r="W671" s="7"/>
      <c r="X671" s="7"/>
      <c r="Y671" s="7"/>
      <c r="Z671" s="7"/>
      <c r="AA671" s="7"/>
      <c r="AB671" s="7"/>
      <c r="AC671" s="7"/>
      <c r="AD671" s="7"/>
      <c r="AE671" s="7"/>
      <c r="AF671" s="7"/>
      <c r="AG671" s="7"/>
      <c r="AH671" s="7"/>
      <c r="AI671" s="7"/>
      <c r="AJ671" s="7"/>
      <c r="AK671" s="7"/>
      <c r="AL671" s="7"/>
      <c r="AM671" s="7"/>
      <c r="AN671" s="7"/>
      <c r="AO671" s="7"/>
      <c r="AP671" s="7"/>
      <c r="AQ671" s="7" t="s">
        <v>1302</v>
      </c>
      <c r="AR671" s="7"/>
      <c r="AS671" s="7"/>
      <c r="AT671" s="7"/>
      <c r="AU671" s="7"/>
      <c r="AV671" s="7"/>
      <c r="AW671" s="7"/>
      <c r="AX671" s="7"/>
      <c r="AY671" s="7"/>
      <c r="AZ671" s="7"/>
    </row>
    <row r="672" spans="1:52" ht="85" customHeight="1" x14ac:dyDescent="0.35">
      <c r="A672" s="39">
        <v>671</v>
      </c>
      <c r="B672" s="7"/>
      <c r="C672" s="40"/>
      <c r="D672" s="7"/>
      <c r="E672" s="7"/>
      <c r="F672" s="7"/>
      <c r="G672" s="7"/>
      <c r="H672" s="7"/>
      <c r="I672" s="7"/>
      <c r="J672" s="7"/>
      <c r="K672" s="7"/>
      <c r="L672" s="7"/>
      <c r="M672" s="41"/>
      <c r="N672" s="7"/>
      <c r="O672" s="7"/>
      <c r="P672" s="7"/>
      <c r="Q672" s="7"/>
      <c r="R672" s="7"/>
      <c r="S672" s="7"/>
      <c r="T672" s="7"/>
      <c r="U672" s="7" t="s">
        <v>1497</v>
      </c>
      <c r="V672" s="7"/>
      <c r="W672" s="7"/>
      <c r="X672" s="7"/>
      <c r="Y672" s="7"/>
      <c r="Z672" s="7"/>
      <c r="AA672" s="7"/>
      <c r="AB672" s="7"/>
      <c r="AC672" s="7"/>
      <c r="AD672" s="7"/>
      <c r="AE672" s="7"/>
      <c r="AF672" s="7"/>
      <c r="AG672" s="7"/>
      <c r="AH672" s="7"/>
      <c r="AI672" s="7"/>
      <c r="AJ672" s="7"/>
      <c r="AK672" s="7"/>
      <c r="AL672" s="7"/>
      <c r="AM672" s="7"/>
      <c r="AN672" s="7"/>
      <c r="AO672" s="7" t="s">
        <v>1453</v>
      </c>
      <c r="AP672" s="7"/>
      <c r="AQ672" s="7"/>
      <c r="AR672" s="7"/>
      <c r="AS672" s="7"/>
      <c r="AT672" s="7" t="s">
        <v>1358</v>
      </c>
      <c r="AU672" s="7"/>
      <c r="AV672" s="7"/>
      <c r="AW672" s="7"/>
      <c r="AX672" s="7"/>
      <c r="AY672" s="7"/>
      <c r="AZ672" s="7"/>
    </row>
    <row r="673" spans="1:52" ht="85" customHeight="1" x14ac:dyDescent="0.35">
      <c r="A673" s="36">
        <v>672</v>
      </c>
      <c r="B673" s="7">
        <v>80111600</v>
      </c>
      <c r="C673" s="40" t="s">
        <v>1498</v>
      </c>
      <c r="D673" s="7" t="s">
        <v>1401</v>
      </c>
      <c r="E673" s="7" t="s">
        <v>24</v>
      </c>
      <c r="F673" s="7" t="s">
        <v>23</v>
      </c>
      <c r="G673" s="7" t="s">
        <v>1482</v>
      </c>
      <c r="H673" s="7" t="s">
        <v>1482</v>
      </c>
      <c r="I673" s="7">
        <v>11</v>
      </c>
      <c r="J673" s="7" t="s">
        <v>154</v>
      </c>
      <c r="K673" s="7" t="s">
        <v>1450</v>
      </c>
      <c r="L673" s="7" t="s">
        <v>1499</v>
      </c>
      <c r="M673" s="41">
        <v>132000000</v>
      </c>
      <c r="N673" s="7"/>
      <c r="O673" s="7"/>
      <c r="P673" s="7"/>
      <c r="Q673" s="7"/>
      <c r="R673" s="7"/>
      <c r="S673" s="7"/>
      <c r="T673" s="7"/>
      <c r="U673" s="7" t="s">
        <v>1500</v>
      </c>
      <c r="V673" s="7"/>
      <c r="W673" s="7"/>
      <c r="X673" s="7"/>
      <c r="Y673" s="7"/>
      <c r="Z673" s="7"/>
      <c r="AA673" s="7"/>
      <c r="AB673" s="7"/>
      <c r="AC673" s="7"/>
      <c r="AD673" s="7"/>
      <c r="AE673" s="7"/>
      <c r="AF673" s="7"/>
      <c r="AG673" s="7"/>
      <c r="AH673" s="7"/>
      <c r="AI673" s="7"/>
      <c r="AJ673" s="7"/>
      <c r="AK673" s="7"/>
      <c r="AL673" s="7"/>
      <c r="AM673" s="7"/>
      <c r="AN673" s="7"/>
      <c r="AO673" s="7" t="s">
        <v>1453</v>
      </c>
      <c r="AP673" s="7"/>
      <c r="AQ673" s="7"/>
      <c r="AR673" s="7"/>
      <c r="AS673" s="7"/>
      <c r="AT673" s="7"/>
      <c r="AU673" s="7"/>
      <c r="AV673" s="7"/>
      <c r="AW673" s="7"/>
      <c r="AX673" s="7"/>
      <c r="AY673" s="7"/>
      <c r="AZ673" s="7"/>
    </row>
    <row r="674" spans="1:52" ht="85" customHeight="1" x14ac:dyDescent="0.35">
      <c r="A674" s="36">
        <v>673</v>
      </c>
      <c r="B674" s="7">
        <v>80111600</v>
      </c>
      <c r="C674" s="40" t="s">
        <v>1501</v>
      </c>
      <c r="D674" s="7" t="s">
        <v>1401</v>
      </c>
      <c r="E674" s="7" t="s">
        <v>24</v>
      </c>
      <c r="F674" s="7" t="s">
        <v>23</v>
      </c>
      <c r="G674" s="7" t="s">
        <v>1482</v>
      </c>
      <c r="H674" s="7" t="s">
        <v>1482</v>
      </c>
      <c r="I674" s="7">
        <v>11</v>
      </c>
      <c r="J674" s="7" t="s">
        <v>154</v>
      </c>
      <c r="K674" s="7" t="s">
        <v>1450</v>
      </c>
      <c r="L674" s="7" t="s">
        <v>1499</v>
      </c>
      <c r="M674" s="41">
        <v>135300000</v>
      </c>
      <c r="N674" s="7"/>
      <c r="O674" s="7"/>
      <c r="P674" s="7"/>
      <c r="Q674" s="7"/>
      <c r="R674" s="7"/>
      <c r="S674" s="7"/>
      <c r="T674" s="7"/>
      <c r="U674" s="7" t="s">
        <v>1502</v>
      </c>
      <c r="V674" s="7"/>
      <c r="W674" s="7"/>
      <c r="X674" s="7"/>
      <c r="Y674" s="7"/>
      <c r="Z674" s="7"/>
      <c r="AA674" s="7"/>
      <c r="AB674" s="7"/>
      <c r="AC674" s="7"/>
      <c r="AD674" s="7"/>
      <c r="AE674" s="7"/>
      <c r="AF674" s="7"/>
      <c r="AG674" s="7"/>
      <c r="AH674" s="7"/>
      <c r="AI674" s="7"/>
      <c r="AJ674" s="7"/>
      <c r="AK674" s="7"/>
      <c r="AL674" s="7"/>
      <c r="AM674" s="7"/>
      <c r="AN674" s="7"/>
      <c r="AO674" s="7" t="s">
        <v>1453</v>
      </c>
      <c r="AP674" s="7"/>
      <c r="AQ674" s="7"/>
      <c r="AR674" s="7"/>
      <c r="AS674" s="7"/>
      <c r="AT674" s="7"/>
      <c r="AU674" s="7"/>
      <c r="AV674" s="7"/>
      <c r="AW674" s="7"/>
      <c r="AX674" s="7"/>
      <c r="AY674" s="7"/>
      <c r="AZ674" s="7"/>
    </row>
    <row r="675" spans="1:52" ht="85" customHeight="1" x14ac:dyDescent="0.35">
      <c r="A675" s="36">
        <v>674</v>
      </c>
      <c r="B675" s="7">
        <v>80111600</v>
      </c>
      <c r="C675" s="40" t="s">
        <v>1503</v>
      </c>
      <c r="D675" s="7" t="s">
        <v>1401</v>
      </c>
      <c r="E675" s="7" t="s">
        <v>7</v>
      </c>
      <c r="F675" s="7" t="s">
        <v>4</v>
      </c>
      <c r="G675" s="7" t="s">
        <v>1482</v>
      </c>
      <c r="H675" s="7" t="s">
        <v>1482</v>
      </c>
      <c r="I675" s="7">
        <v>10</v>
      </c>
      <c r="J675" s="7" t="s">
        <v>154</v>
      </c>
      <c r="K675" s="7" t="s">
        <v>3</v>
      </c>
      <c r="L675" s="7" t="s">
        <v>1504</v>
      </c>
      <c r="M675" s="41">
        <v>120000000</v>
      </c>
      <c r="N675" s="7"/>
      <c r="O675" s="7"/>
      <c r="P675" s="7"/>
      <c r="Q675" s="7"/>
      <c r="R675" s="7"/>
      <c r="S675" s="7"/>
      <c r="T675" s="7"/>
      <c r="U675" s="7" t="s">
        <v>1505</v>
      </c>
      <c r="V675" s="7"/>
      <c r="W675" s="7"/>
      <c r="X675" s="7"/>
      <c r="Y675" s="7"/>
      <c r="Z675" s="7"/>
      <c r="AA675" s="7"/>
      <c r="AB675" s="7"/>
      <c r="AC675" s="7"/>
      <c r="AD675" s="7"/>
      <c r="AE675" s="7"/>
      <c r="AF675" s="7"/>
      <c r="AG675" s="7"/>
      <c r="AH675" s="7"/>
      <c r="AI675" s="7"/>
      <c r="AJ675" s="7"/>
      <c r="AK675" s="7"/>
      <c r="AL675" s="7"/>
      <c r="AM675" s="7"/>
      <c r="AN675" s="7"/>
      <c r="AO675" s="7" t="s">
        <v>1453</v>
      </c>
      <c r="AP675" s="7"/>
      <c r="AQ675" s="7"/>
      <c r="AR675" s="7"/>
      <c r="AS675" s="7"/>
      <c r="AT675" s="7"/>
      <c r="AU675" s="7"/>
      <c r="AV675" s="7"/>
      <c r="AW675" s="7"/>
      <c r="AX675" s="7"/>
      <c r="AY675" s="7"/>
      <c r="AZ675" s="7"/>
    </row>
    <row r="676" spans="1:52" ht="85" customHeight="1" x14ac:dyDescent="0.35">
      <c r="A676" s="36">
        <v>675</v>
      </c>
      <c r="B676" s="7">
        <v>80111600</v>
      </c>
      <c r="C676" s="40" t="s">
        <v>1506</v>
      </c>
      <c r="D676" s="7" t="s">
        <v>1401</v>
      </c>
      <c r="E676" s="7" t="s">
        <v>21</v>
      </c>
      <c r="F676" s="7" t="s">
        <v>20</v>
      </c>
      <c r="G676" s="7" t="s">
        <v>1482</v>
      </c>
      <c r="H676" s="7" t="s">
        <v>1482</v>
      </c>
      <c r="I676" s="7">
        <v>9</v>
      </c>
      <c r="J676" s="7" t="s">
        <v>154</v>
      </c>
      <c r="K676" s="7" t="s">
        <v>30</v>
      </c>
      <c r="L676" s="7" t="s">
        <v>289</v>
      </c>
      <c r="M676" s="41">
        <v>94556250</v>
      </c>
      <c r="N676" s="7"/>
      <c r="O676" s="7"/>
      <c r="P676" s="7"/>
      <c r="Q676" s="7"/>
      <c r="R676" s="7"/>
      <c r="S676" s="7"/>
      <c r="T676" s="7"/>
      <c r="U676" s="7" t="s">
        <v>1701</v>
      </c>
      <c r="V676" s="7"/>
      <c r="W676" s="7"/>
      <c r="X676" s="7"/>
      <c r="Y676" s="7"/>
      <c r="Z676" s="7"/>
      <c r="AA676" s="7"/>
      <c r="AB676" s="7"/>
      <c r="AC676" s="7"/>
      <c r="AD676" s="7"/>
      <c r="AE676" s="7"/>
      <c r="AF676" s="7"/>
      <c r="AG676" s="7"/>
      <c r="AH676" s="7"/>
      <c r="AI676" s="7"/>
      <c r="AJ676" s="7"/>
      <c r="AK676" s="7"/>
      <c r="AL676" s="7"/>
      <c r="AM676" s="7"/>
      <c r="AN676" s="7"/>
      <c r="AO676" s="7" t="s">
        <v>1453</v>
      </c>
      <c r="AP676" s="7"/>
      <c r="AQ676" s="7"/>
      <c r="AR676" s="7"/>
      <c r="AS676" s="7"/>
      <c r="AT676" s="7"/>
      <c r="AU676" s="7"/>
      <c r="AV676" s="7"/>
      <c r="AW676" s="7"/>
      <c r="AX676" s="7"/>
      <c r="AY676" s="7"/>
      <c r="AZ676" s="7"/>
    </row>
    <row r="677" spans="1:52" ht="85" customHeight="1" x14ac:dyDescent="0.35">
      <c r="A677" s="36">
        <v>676</v>
      </c>
      <c r="B677" s="7">
        <v>80111600</v>
      </c>
      <c r="C677" s="40" t="s">
        <v>1507</v>
      </c>
      <c r="D677" s="7" t="s">
        <v>1401</v>
      </c>
      <c r="E677" s="7" t="s">
        <v>8</v>
      </c>
      <c r="F677" s="7" t="s">
        <v>4</v>
      </c>
      <c r="G677" s="7" t="s">
        <v>1482</v>
      </c>
      <c r="H677" s="7" t="s">
        <v>1482</v>
      </c>
      <c r="I677" s="7">
        <v>11</v>
      </c>
      <c r="J677" s="7" t="s">
        <v>154</v>
      </c>
      <c r="K677" s="7" t="s">
        <v>3</v>
      </c>
      <c r="L677" s="17" t="s">
        <v>1508</v>
      </c>
      <c r="M677" s="41">
        <v>126500000</v>
      </c>
      <c r="N677" s="7"/>
      <c r="O677" s="7"/>
      <c r="P677" s="7"/>
      <c r="Q677" s="7"/>
      <c r="R677" s="7"/>
      <c r="S677" s="7"/>
      <c r="T677" s="7"/>
      <c r="U677" s="17" t="s">
        <v>1509</v>
      </c>
      <c r="V677" s="7"/>
      <c r="W677" s="7"/>
      <c r="X677" s="7"/>
      <c r="Y677" s="7"/>
      <c r="Z677" s="7"/>
      <c r="AA677" s="7"/>
      <c r="AB677" s="7"/>
      <c r="AC677" s="7"/>
      <c r="AD677" s="7"/>
      <c r="AE677" s="7"/>
      <c r="AF677" s="7"/>
      <c r="AG677" s="7"/>
      <c r="AH677" s="7"/>
      <c r="AI677" s="7"/>
      <c r="AJ677" s="7"/>
      <c r="AK677" s="7"/>
      <c r="AL677" s="7"/>
      <c r="AM677" s="7"/>
      <c r="AN677" s="7"/>
      <c r="AO677" s="7" t="s">
        <v>1453</v>
      </c>
      <c r="AP677" s="7"/>
      <c r="AQ677" s="7"/>
      <c r="AR677" s="7"/>
      <c r="AS677" s="7"/>
      <c r="AT677" s="7"/>
      <c r="AU677" s="7"/>
      <c r="AV677" s="7"/>
      <c r="AW677" s="7"/>
      <c r="AX677" s="7"/>
      <c r="AY677" s="7"/>
      <c r="AZ677" s="7"/>
    </row>
    <row r="678" spans="1:52" ht="85" customHeight="1" x14ac:dyDescent="0.35">
      <c r="A678" s="36">
        <v>677</v>
      </c>
      <c r="B678" s="7" t="s">
        <v>1510</v>
      </c>
      <c r="C678" s="40" t="s">
        <v>1511</v>
      </c>
      <c r="D678" s="7" t="s">
        <v>869</v>
      </c>
      <c r="E678" s="7" t="s">
        <v>5</v>
      </c>
      <c r="F678" s="7" t="s">
        <v>4</v>
      </c>
      <c r="G678" s="7" t="s">
        <v>1208</v>
      </c>
      <c r="H678" s="7" t="s">
        <v>1209</v>
      </c>
      <c r="I678" s="7">
        <v>3</v>
      </c>
      <c r="J678" s="7" t="s">
        <v>1512</v>
      </c>
      <c r="K678" s="7" t="s">
        <v>3</v>
      </c>
      <c r="L678" s="38" t="s">
        <v>1262</v>
      </c>
      <c r="M678" s="41">
        <v>305000000</v>
      </c>
      <c r="N678" s="7"/>
      <c r="O678" s="7"/>
      <c r="P678" s="7"/>
      <c r="Q678" s="7"/>
      <c r="R678" s="19"/>
      <c r="S678" s="7"/>
      <c r="T678" s="7"/>
      <c r="U678" s="38" t="s">
        <v>1513</v>
      </c>
      <c r="V678" s="7"/>
      <c r="W678" s="7"/>
      <c r="X678" s="7"/>
      <c r="Y678" s="7"/>
      <c r="Z678" s="7"/>
      <c r="AA678" s="7"/>
      <c r="AB678" s="7"/>
      <c r="AC678" s="7"/>
      <c r="AD678" s="7"/>
      <c r="AE678" s="7"/>
      <c r="AF678" s="7"/>
      <c r="AG678" s="7"/>
      <c r="AH678" s="7"/>
      <c r="AI678" s="7"/>
      <c r="AJ678" s="7"/>
      <c r="AK678" s="7"/>
      <c r="AL678" s="7"/>
      <c r="AM678" s="7"/>
      <c r="AN678" s="7"/>
      <c r="AO678" s="7"/>
      <c r="AP678" s="7" t="s">
        <v>1453</v>
      </c>
      <c r="AQ678" s="7" t="s">
        <v>267</v>
      </c>
      <c r="AR678" s="7"/>
      <c r="AS678" s="7"/>
      <c r="AT678" s="7"/>
      <c r="AU678" s="7"/>
      <c r="AV678" s="7"/>
      <c r="AW678" s="7"/>
      <c r="AX678" s="7"/>
      <c r="AY678" s="7"/>
      <c r="AZ678" s="7"/>
    </row>
    <row r="679" spans="1:52" ht="85" customHeight="1" x14ac:dyDescent="0.35">
      <c r="A679" s="36">
        <v>678</v>
      </c>
      <c r="B679" s="7" t="s">
        <v>1514</v>
      </c>
      <c r="C679" s="40" t="s">
        <v>1515</v>
      </c>
      <c r="D679" s="7" t="s">
        <v>869</v>
      </c>
      <c r="E679" s="7" t="s">
        <v>5</v>
      </c>
      <c r="F679" s="7" t="s">
        <v>4</v>
      </c>
      <c r="G679" s="7" t="s">
        <v>1209</v>
      </c>
      <c r="H679" s="7" t="s">
        <v>1209</v>
      </c>
      <c r="I679" s="7">
        <v>3</v>
      </c>
      <c r="J679" s="7" t="s">
        <v>1286</v>
      </c>
      <c r="K679" s="7" t="s">
        <v>3</v>
      </c>
      <c r="L679" s="38" t="s">
        <v>1046</v>
      </c>
      <c r="M679" s="41">
        <v>80000000</v>
      </c>
      <c r="N679" s="7"/>
      <c r="O679" s="7"/>
      <c r="P679" s="7"/>
      <c r="Q679" s="7"/>
      <c r="R679" s="19"/>
      <c r="S679" s="7"/>
      <c r="T679" s="7"/>
      <c r="U679" s="38" t="s">
        <v>1516</v>
      </c>
      <c r="V679" s="7"/>
      <c r="W679" s="7"/>
      <c r="X679" s="7"/>
      <c r="Y679" s="7"/>
      <c r="Z679" s="7"/>
      <c r="AA679" s="7"/>
      <c r="AB679" s="7"/>
      <c r="AC679" s="7"/>
      <c r="AD679" s="7"/>
      <c r="AE679" s="7"/>
      <c r="AF679" s="7"/>
      <c r="AG679" s="7"/>
      <c r="AH679" s="7"/>
      <c r="AI679" s="7"/>
      <c r="AJ679" s="7"/>
      <c r="AK679" s="7"/>
      <c r="AL679" s="7"/>
      <c r="AM679" s="7"/>
      <c r="AN679" s="7"/>
      <c r="AO679" s="7"/>
      <c r="AP679" s="7" t="s">
        <v>1453</v>
      </c>
      <c r="AQ679" s="7"/>
      <c r="AR679" s="7"/>
      <c r="AS679" s="7"/>
      <c r="AT679" s="7"/>
      <c r="AU679" s="7"/>
      <c r="AV679" s="7"/>
      <c r="AW679" s="7"/>
      <c r="AX679" s="7"/>
      <c r="AY679" s="7"/>
      <c r="AZ679" s="7"/>
    </row>
    <row r="680" spans="1:52" ht="85" customHeight="1" x14ac:dyDescent="0.35">
      <c r="A680" s="36">
        <v>679</v>
      </c>
      <c r="B680" s="7">
        <v>84131600</v>
      </c>
      <c r="C680" s="40" t="s">
        <v>1517</v>
      </c>
      <c r="D680" s="7" t="s">
        <v>869</v>
      </c>
      <c r="E680" s="7" t="s">
        <v>5</v>
      </c>
      <c r="F680" s="7" t="s">
        <v>4</v>
      </c>
      <c r="G680" s="7" t="s">
        <v>804</v>
      </c>
      <c r="H680" s="7" t="s">
        <v>1285</v>
      </c>
      <c r="I680" s="7">
        <v>1</v>
      </c>
      <c r="J680" s="7" t="s">
        <v>1286</v>
      </c>
      <c r="K680" s="7" t="s">
        <v>3</v>
      </c>
      <c r="L680" s="38" t="s">
        <v>1518</v>
      </c>
      <c r="M680" s="41">
        <v>5000000</v>
      </c>
      <c r="N680" s="7"/>
      <c r="O680" s="7"/>
      <c r="P680" s="7"/>
      <c r="Q680" s="7"/>
      <c r="R680" s="19"/>
      <c r="S680" s="7"/>
      <c r="T680" s="7"/>
      <c r="U680" s="38" t="s">
        <v>1519</v>
      </c>
      <c r="V680" s="7"/>
      <c r="W680" s="7"/>
      <c r="X680" s="7"/>
      <c r="Y680" s="7"/>
      <c r="Z680" s="7"/>
      <c r="AA680" s="7"/>
      <c r="AB680" s="7"/>
      <c r="AC680" s="7"/>
      <c r="AD680" s="7"/>
      <c r="AE680" s="7"/>
      <c r="AF680" s="7"/>
      <c r="AG680" s="7"/>
      <c r="AH680" s="7"/>
      <c r="AI680" s="7"/>
      <c r="AJ680" s="7"/>
      <c r="AK680" s="7"/>
      <c r="AL680" s="7"/>
      <c r="AM680" s="7"/>
      <c r="AN680" s="7"/>
      <c r="AO680" s="7"/>
      <c r="AP680" s="7" t="s">
        <v>1453</v>
      </c>
      <c r="AQ680" s="7"/>
      <c r="AR680" s="7"/>
      <c r="AS680" s="7"/>
      <c r="AT680" s="7"/>
      <c r="AU680" s="7"/>
      <c r="AV680" s="7"/>
      <c r="AW680" s="7"/>
      <c r="AX680" s="7"/>
      <c r="AY680" s="7"/>
      <c r="AZ680" s="7"/>
    </row>
    <row r="681" spans="1:52" ht="85" customHeight="1" x14ac:dyDescent="0.35">
      <c r="A681" s="36">
        <v>680</v>
      </c>
      <c r="B681" s="7">
        <v>44103105</v>
      </c>
      <c r="C681" s="40" t="s">
        <v>1520</v>
      </c>
      <c r="D681" s="7" t="s">
        <v>869</v>
      </c>
      <c r="E681" s="7" t="s">
        <v>1521</v>
      </c>
      <c r="F681" s="7" t="s">
        <v>4</v>
      </c>
      <c r="G681" s="7" t="s">
        <v>1285</v>
      </c>
      <c r="H681" s="7" t="s">
        <v>1285</v>
      </c>
      <c r="I681" s="7">
        <v>8</v>
      </c>
      <c r="J681" s="10" t="s">
        <v>1522</v>
      </c>
      <c r="K681" s="7" t="s">
        <v>3</v>
      </c>
      <c r="L681" s="38" t="s">
        <v>1523</v>
      </c>
      <c r="M681" s="41">
        <v>15000000</v>
      </c>
      <c r="N681" s="7"/>
      <c r="O681" s="7"/>
      <c r="P681" s="7"/>
      <c r="Q681" s="7"/>
      <c r="R681" s="19"/>
      <c r="S681" s="7"/>
      <c r="T681" s="7"/>
      <c r="U681" s="38" t="s">
        <v>1524</v>
      </c>
      <c r="V681" s="7"/>
      <c r="W681" s="7"/>
      <c r="X681" s="7"/>
      <c r="Y681" s="7"/>
      <c r="Z681" s="7"/>
      <c r="AA681" s="7"/>
      <c r="AB681" s="7"/>
      <c r="AC681" s="7"/>
      <c r="AD681" s="7"/>
      <c r="AE681" s="7"/>
      <c r="AF681" s="7"/>
      <c r="AG681" s="7"/>
      <c r="AH681" s="7"/>
      <c r="AI681" s="7"/>
      <c r="AJ681" s="7"/>
      <c r="AK681" s="7"/>
      <c r="AL681" s="7"/>
      <c r="AM681" s="7"/>
      <c r="AN681" s="7"/>
      <c r="AO681" s="7"/>
      <c r="AP681" s="7" t="s">
        <v>1453</v>
      </c>
      <c r="AQ681" s="7"/>
      <c r="AR681" s="7"/>
      <c r="AS681" s="7"/>
      <c r="AT681" s="7"/>
      <c r="AU681" s="7"/>
      <c r="AV681" s="7"/>
      <c r="AW681" s="7"/>
      <c r="AX681" s="7"/>
      <c r="AY681" s="7"/>
      <c r="AZ681" s="7"/>
    </row>
    <row r="682" spans="1:52" ht="85" customHeight="1" x14ac:dyDescent="0.35">
      <c r="A682" s="36">
        <v>681</v>
      </c>
      <c r="B682" s="7">
        <v>44000000</v>
      </c>
      <c r="C682" s="40" t="s">
        <v>1525</v>
      </c>
      <c r="D682" s="7" t="s">
        <v>869</v>
      </c>
      <c r="E682" s="7" t="s">
        <v>1521</v>
      </c>
      <c r="F682" s="7" t="s">
        <v>4</v>
      </c>
      <c r="G682" s="7" t="s">
        <v>1234</v>
      </c>
      <c r="H682" s="7" t="s">
        <v>1209</v>
      </c>
      <c r="I682" s="7">
        <v>4</v>
      </c>
      <c r="J682" s="10" t="s">
        <v>1526</v>
      </c>
      <c r="K682" s="7" t="s">
        <v>3</v>
      </c>
      <c r="L682" s="17"/>
      <c r="M682" s="41">
        <v>16000000</v>
      </c>
      <c r="N682" s="7"/>
      <c r="O682" s="7"/>
      <c r="P682" s="7"/>
      <c r="Q682" s="7"/>
      <c r="R682" s="19"/>
      <c r="S682" s="7"/>
      <c r="T682" s="7"/>
      <c r="U682" s="17"/>
      <c r="V682" s="7"/>
      <c r="W682" s="7"/>
      <c r="X682" s="7"/>
      <c r="Y682" s="7"/>
      <c r="Z682" s="7"/>
      <c r="AA682" s="7"/>
      <c r="AB682" s="7"/>
      <c r="AC682" s="7"/>
      <c r="AD682" s="7"/>
      <c r="AE682" s="7"/>
      <c r="AF682" s="7"/>
      <c r="AG682" s="7"/>
      <c r="AH682" s="7"/>
      <c r="AI682" s="7"/>
      <c r="AJ682" s="7"/>
      <c r="AK682" s="7"/>
      <c r="AL682" s="7"/>
      <c r="AM682" s="7"/>
      <c r="AN682" s="7"/>
      <c r="AO682" s="7"/>
      <c r="AP682" s="7" t="s">
        <v>1453</v>
      </c>
      <c r="AQ682" s="7"/>
      <c r="AR682" s="7"/>
      <c r="AS682" s="7"/>
      <c r="AT682" s="7"/>
      <c r="AU682" s="7"/>
      <c r="AV682" s="7"/>
      <c r="AW682" s="7"/>
      <c r="AX682" s="7"/>
      <c r="AY682" s="7"/>
      <c r="AZ682" s="7"/>
    </row>
    <row r="683" spans="1:52" ht="91.5" customHeight="1" x14ac:dyDescent="0.35">
      <c r="A683" s="36">
        <v>682</v>
      </c>
      <c r="B683" s="7" t="s">
        <v>1527</v>
      </c>
      <c r="C683" s="40" t="s">
        <v>1528</v>
      </c>
      <c r="D683" s="7" t="s">
        <v>869</v>
      </c>
      <c r="E683" s="7" t="s">
        <v>13</v>
      </c>
      <c r="F683" s="7" t="s">
        <v>4</v>
      </c>
      <c r="G683" s="7" t="s">
        <v>1234</v>
      </c>
      <c r="H683" s="10" t="s">
        <v>1208</v>
      </c>
      <c r="I683" s="7">
        <v>6</v>
      </c>
      <c r="J683" s="7" t="s">
        <v>1286</v>
      </c>
      <c r="K683" s="7" t="s">
        <v>3</v>
      </c>
      <c r="L683" s="38" t="s">
        <v>1529</v>
      </c>
      <c r="M683" s="41">
        <v>10000000</v>
      </c>
      <c r="N683" s="7"/>
      <c r="O683" s="7"/>
      <c r="P683" s="7"/>
      <c r="Q683" s="7"/>
      <c r="R683" s="7"/>
      <c r="S683" s="7"/>
      <c r="T683" s="7"/>
      <c r="U683" s="7" t="s">
        <v>1530</v>
      </c>
      <c r="V683" s="7"/>
      <c r="W683" s="7"/>
      <c r="X683" s="7"/>
      <c r="Y683" s="7"/>
      <c r="Z683" s="7"/>
      <c r="AA683" s="7"/>
      <c r="AB683" s="7"/>
      <c r="AC683" s="7"/>
      <c r="AD683" s="7"/>
      <c r="AE683" s="7"/>
      <c r="AF683" s="7"/>
      <c r="AG683" s="7"/>
      <c r="AH683" s="7"/>
      <c r="AI683" s="7"/>
      <c r="AJ683" s="7"/>
      <c r="AK683" s="7"/>
      <c r="AL683" s="7"/>
      <c r="AM683" s="7"/>
      <c r="AN683" s="7"/>
      <c r="AO683" s="7"/>
      <c r="AP683" s="7"/>
      <c r="AQ683" s="7"/>
      <c r="AR683" s="7" t="s">
        <v>1453</v>
      </c>
      <c r="AS683" s="7"/>
      <c r="AT683" s="7"/>
      <c r="AU683" s="7"/>
      <c r="AV683" s="7"/>
      <c r="AW683" s="7"/>
      <c r="AX683" s="7"/>
      <c r="AY683" s="7"/>
      <c r="AZ683" s="7"/>
    </row>
    <row r="684" spans="1:52" ht="92.25" customHeight="1" x14ac:dyDescent="0.35">
      <c r="A684" s="36">
        <v>683</v>
      </c>
      <c r="B684" s="7" t="s">
        <v>1531</v>
      </c>
      <c r="C684" s="40" t="s">
        <v>1532</v>
      </c>
      <c r="D684" s="7" t="s">
        <v>869</v>
      </c>
      <c r="E684" s="7" t="s">
        <v>13</v>
      </c>
      <c r="F684" s="7" t="s">
        <v>4</v>
      </c>
      <c r="G684" s="7" t="s">
        <v>1234</v>
      </c>
      <c r="H684" s="10" t="s">
        <v>1208</v>
      </c>
      <c r="I684" s="7">
        <v>6</v>
      </c>
      <c r="J684" s="7" t="s">
        <v>1286</v>
      </c>
      <c r="K684" s="7" t="s">
        <v>3</v>
      </c>
      <c r="L684" s="38" t="s">
        <v>1533</v>
      </c>
      <c r="M684" s="41">
        <v>22160282</v>
      </c>
      <c r="N684" s="7"/>
      <c r="O684" s="7"/>
      <c r="P684" s="7"/>
      <c r="Q684" s="7"/>
      <c r="R684" s="7"/>
      <c r="S684" s="7"/>
      <c r="T684" s="7"/>
      <c r="U684" s="7" t="s">
        <v>1534</v>
      </c>
      <c r="V684" s="7"/>
      <c r="W684" s="7"/>
      <c r="X684" s="7"/>
      <c r="Y684" s="7"/>
      <c r="Z684" s="7"/>
      <c r="AA684" s="7"/>
      <c r="AB684" s="7"/>
      <c r="AC684" s="7"/>
      <c r="AD684" s="7"/>
      <c r="AE684" s="7"/>
      <c r="AF684" s="7"/>
      <c r="AG684" s="7"/>
      <c r="AH684" s="7"/>
      <c r="AI684" s="7"/>
      <c r="AJ684" s="7"/>
      <c r="AK684" s="7"/>
      <c r="AL684" s="7"/>
      <c r="AM684" s="7"/>
      <c r="AN684" s="7"/>
      <c r="AO684" s="7"/>
      <c r="AP684" s="7"/>
      <c r="AQ684" s="7"/>
      <c r="AR684" s="7" t="s">
        <v>1453</v>
      </c>
      <c r="AS684" s="7"/>
      <c r="AT684" s="7"/>
      <c r="AU684" s="7"/>
      <c r="AV684" s="7"/>
      <c r="AW684" s="7"/>
      <c r="AX684" s="7"/>
      <c r="AY684" s="7"/>
      <c r="AZ684" s="7"/>
    </row>
    <row r="685" spans="1:52" ht="406" x14ac:dyDescent="0.35">
      <c r="A685" s="36">
        <v>684</v>
      </c>
      <c r="B685" s="7" t="s">
        <v>1657</v>
      </c>
      <c r="C685" s="40" t="s">
        <v>1535</v>
      </c>
      <c r="D685" s="7" t="s">
        <v>869</v>
      </c>
      <c r="E685" s="7" t="s">
        <v>13</v>
      </c>
      <c r="F685" s="7" t="s">
        <v>4</v>
      </c>
      <c r="G685" s="7" t="s">
        <v>1234</v>
      </c>
      <c r="H685" s="10" t="s">
        <v>1208</v>
      </c>
      <c r="I685" s="7">
        <v>6</v>
      </c>
      <c r="J685" s="7" t="s">
        <v>1286</v>
      </c>
      <c r="K685" s="7" t="s">
        <v>3</v>
      </c>
      <c r="L685" s="38" t="s">
        <v>1536</v>
      </c>
      <c r="M685" s="41">
        <v>111225276</v>
      </c>
      <c r="N685" s="7"/>
      <c r="O685" s="7"/>
      <c r="P685" s="7"/>
      <c r="Q685" s="7"/>
      <c r="R685" s="7"/>
      <c r="S685" s="7"/>
      <c r="T685" s="7"/>
      <c r="U685" s="7" t="s">
        <v>1537</v>
      </c>
      <c r="V685" s="7"/>
      <c r="W685" s="7"/>
      <c r="X685" s="7"/>
      <c r="Y685" s="7"/>
      <c r="Z685" s="7"/>
      <c r="AA685" s="7"/>
      <c r="AB685" s="7"/>
      <c r="AC685" s="7"/>
      <c r="AD685" s="7"/>
      <c r="AE685" s="7"/>
      <c r="AF685" s="7"/>
      <c r="AG685" s="7"/>
      <c r="AH685" s="7"/>
      <c r="AI685" s="7"/>
      <c r="AJ685" s="7"/>
      <c r="AK685" s="7"/>
      <c r="AL685" s="7"/>
      <c r="AM685" s="7"/>
      <c r="AN685" s="7"/>
      <c r="AO685" s="7"/>
      <c r="AP685" s="7"/>
      <c r="AQ685" s="7"/>
      <c r="AR685" s="7" t="s">
        <v>1453</v>
      </c>
      <c r="AS685" s="7"/>
      <c r="AT685" s="7"/>
      <c r="AU685" s="7"/>
      <c r="AV685" s="7"/>
      <c r="AW685" s="7"/>
      <c r="AX685" s="7"/>
      <c r="AY685" s="7"/>
      <c r="AZ685" s="7"/>
    </row>
    <row r="686" spans="1:52" ht="43.5" x14ac:dyDescent="0.35">
      <c r="A686" s="36">
        <v>685</v>
      </c>
      <c r="B686" s="7" t="s">
        <v>1538</v>
      </c>
      <c r="C686" s="40" t="s">
        <v>1539</v>
      </c>
      <c r="D686" s="7" t="s">
        <v>869</v>
      </c>
      <c r="E686" s="7" t="s">
        <v>13</v>
      </c>
      <c r="F686" s="7" t="s">
        <v>4</v>
      </c>
      <c r="G686" s="7" t="s">
        <v>1234</v>
      </c>
      <c r="H686" s="10" t="s">
        <v>1208</v>
      </c>
      <c r="I686" s="7">
        <v>6</v>
      </c>
      <c r="J686" s="7" t="s">
        <v>1286</v>
      </c>
      <c r="K686" s="7" t="s">
        <v>3</v>
      </c>
      <c r="L686" s="17"/>
      <c r="M686" s="41">
        <v>10000000</v>
      </c>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t="s">
        <v>1453</v>
      </c>
      <c r="AS686" s="7"/>
      <c r="AT686" s="7"/>
      <c r="AU686" s="7"/>
      <c r="AV686" s="7"/>
      <c r="AW686" s="7"/>
      <c r="AX686" s="7"/>
      <c r="AY686" s="7"/>
      <c r="AZ686" s="7"/>
    </row>
    <row r="687" spans="1:52" ht="99" customHeight="1" x14ac:dyDescent="0.35">
      <c r="A687" s="36">
        <v>686</v>
      </c>
      <c r="B687" s="7" t="s">
        <v>1658</v>
      </c>
      <c r="C687" s="40" t="s">
        <v>1540</v>
      </c>
      <c r="D687" s="7" t="s">
        <v>869</v>
      </c>
      <c r="E687" s="7" t="s">
        <v>13</v>
      </c>
      <c r="F687" s="7" t="s">
        <v>4</v>
      </c>
      <c r="G687" s="7" t="s">
        <v>1234</v>
      </c>
      <c r="H687" s="10" t="s">
        <v>1208</v>
      </c>
      <c r="I687" s="7">
        <v>6</v>
      </c>
      <c r="J687" s="7" t="s">
        <v>1286</v>
      </c>
      <c r="K687" s="7" t="s">
        <v>3</v>
      </c>
      <c r="L687" s="38" t="s">
        <v>1541</v>
      </c>
      <c r="M687" s="41">
        <v>80000000</v>
      </c>
      <c r="N687" s="7"/>
      <c r="O687" s="7"/>
      <c r="P687" s="7"/>
      <c r="Q687" s="7"/>
      <c r="R687" s="7"/>
      <c r="S687" s="7"/>
      <c r="T687" s="7"/>
      <c r="U687" s="7" t="s">
        <v>1542</v>
      </c>
      <c r="V687" s="7"/>
      <c r="W687" s="7"/>
      <c r="X687" s="7"/>
      <c r="Y687" s="7"/>
      <c r="Z687" s="7"/>
      <c r="AA687" s="7"/>
      <c r="AB687" s="7"/>
      <c r="AC687" s="7"/>
      <c r="AD687" s="7"/>
      <c r="AE687" s="7"/>
      <c r="AF687" s="7"/>
      <c r="AG687" s="7"/>
      <c r="AH687" s="7"/>
      <c r="AI687" s="7"/>
      <c r="AJ687" s="7"/>
      <c r="AK687" s="7"/>
      <c r="AL687" s="7"/>
      <c r="AM687" s="7"/>
      <c r="AN687" s="7"/>
      <c r="AO687" s="7"/>
      <c r="AP687" s="7"/>
      <c r="AQ687" s="7"/>
      <c r="AR687" s="7" t="s">
        <v>1453</v>
      </c>
      <c r="AS687" s="7"/>
      <c r="AT687" s="7"/>
      <c r="AU687" s="7"/>
      <c r="AV687" s="7"/>
      <c r="AW687" s="7"/>
      <c r="AX687" s="7"/>
      <c r="AY687" s="7"/>
      <c r="AZ687" s="7"/>
    </row>
    <row r="688" spans="1:52" ht="159.5" x14ac:dyDescent="0.35">
      <c r="A688" s="36">
        <v>687</v>
      </c>
      <c r="B688" s="7" t="s">
        <v>1543</v>
      </c>
      <c r="C688" s="40" t="s">
        <v>1544</v>
      </c>
      <c r="D688" s="7" t="s">
        <v>869</v>
      </c>
      <c r="E688" s="7" t="s">
        <v>5</v>
      </c>
      <c r="F688" s="7" t="s">
        <v>4</v>
      </c>
      <c r="G688" s="10" t="s">
        <v>1545</v>
      </c>
      <c r="H688" s="10" t="s">
        <v>1545</v>
      </c>
      <c r="I688" s="7">
        <v>6</v>
      </c>
      <c r="J688" s="7" t="s">
        <v>1286</v>
      </c>
      <c r="K688" s="7" t="s">
        <v>3</v>
      </c>
      <c r="L688" s="17"/>
      <c r="M688" s="41">
        <v>24000000</v>
      </c>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t="s">
        <v>1453</v>
      </c>
      <c r="AS688" s="7"/>
      <c r="AT688" s="7"/>
      <c r="AU688" s="7"/>
      <c r="AV688" s="7"/>
      <c r="AW688" s="7"/>
      <c r="AX688" s="7"/>
      <c r="AY688" s="7"/>
      <c r="AZ688" s="7"/>
    </row>
    <row r="689" spans="1:52" ht="174" x14ac:dyDescent="0.35">
      <c r="A689" s="36">
        <v>688</v>
      </c>
      <c r="B689" s="7" t="s">
        <v>1546</v>
      </c>
      <c r="C689" s="40" t="s">
        <v>1547</v>
      </c>
      <c r="D689" s="7" t="s">
        <v>204</v>
      </c>
      <c r="E689" s="7" t="s">
        <v>1548</v>
      </c>
      <c r="F689" s="7" t="s">
        <v>25</v>
      </c>
      <c r="G689" s="10" t="s">
        <v>1208</v>
      </c>
      <c r="H689" s="10" t="s">
        <v>1349</v>
      </c>
      <c r="I689" s="7">
        <v>4</v>
      </c>
      <c r="J689" s="7" t="s">
        <v>1549</v>
      </c>
      <c r="K689" s="7" t="s">
        <v>1450</v>
      </c>
      <c r="L689" s="46" t="s">
        <v>1550</v>
      </c>
      <c r="M689" s="41">
        <v>84596758050</v>
      </c>
      <c r="N689" s="46"/>
      <c r="O689" s="46"/>
      <c r="P689" s="46"/>
      <c r="Q689" s="7"/>
      <c r="R689" s="7"/>
      <c r="S689" s="7"/>
      <c r="T689" s="7"/>
      <c r="U689" s="7" t="s">
        <v>1551</v>
      </c>
      <c r="V689" s="7"/>
      <c r="W689" s="7"/>
      <c r="X689" s="7"/>
      <c r="Y689" s="7"/>
      <c r="Z689" s="7"/>
      <c r="AA689" s="7"/>
      <c r="AB689" s="7"/>
      <c r="AC689" s="7"/>
      <c r="AD689" s="7"/>
      <c r="AE689" s="7"/>
      <c r="AF689" s="7"/>
      <c r="AG689" s="7"/>
      <c r="AH689" s="7"/>
      <c r="AI689" s="7"/>
      <c r="AJ689" s="7"/>
      <c r="AK689" s="7"/>
      <c r="AL689" s="7"/>
      <c r="AM689" s="7"/>
      <c r="AN689" s="7"/>
      <c r="AO689" s="7"/>
      <c r="AP689" s="7"/>
      <c r="AQ689" s="7"/>
      <c r="AR689" s="7"/>
      <c r="AS689" s="7" t="s">
        <v>1453</v>
      </c>
      <c r="AT689" s="7"/>
      <c r="AU689" s="7"/>
      <c r="AV689" s="7"/>
      <c r="AW689" s="7"/>
      <c r="AX689" s="7"/>
      <c r="AY689" s="7"/>
      <c r="AZ689" s="7"/>
    </row>
    <row r="690" spans="1:52" ht="174" x14ac:dyDescent="0.35">
      <c r="A690" s="36">
        <v>689</v>
      </c>
      <c r="B690" s="7" t="s">
        <v>1552</v>
      </c>
      <c r="C690" s="40" t="s">
        <v>1553</v>
      </c>
      <c r="D690" s="7" t="s">
        <v>204</v>
      </c>
      <c r="E690" s="7" t="s">
        <v>1548</v>
      </c>
      <c r="F690" s="7" t="s">
        <v>25</v>
      </c>
      <c r="G690" s="10" t="s">
        <v>1208</v>
      </c>
      <c r="H690" s="7" t="s">
        <v>1349</v>
      </c>
      <c r="I690" s="7">
        <v>4</v>
      </c>
      <c r="J690" s="7" t="s">
        <v>1549</v>
      </c>
      <c r="K690" s="7" t="s">
        <v>1450</v>
      </c>
      <c r="L690" s="46" t="s">
        <v>1554</v>
      </c>
      <c r="M690" s="41">
        <v>69310650372</v>
      </c>
      <c r="N690" s="46"/>
      <c r="O690" s="46"/>
      <c r="P690" s="46"/>
      <c r="Q690" s="46"/>
      <c r="R690" s="7"/>
      <c r="S690" s="7"/>
      <c r="T690" s="7"/>
      <c r="U690" s="7" t="s">
        <v>1555</v>
      </c>
      <c r="V690" s="7"/>
      <c r="W690" s="7"/>
      <c r="X690" s="7"/>
      <c r="Y690" s="7"/>
      <c r="Z690" s="7"/>
      <c r="AA690" s="7"/>
      <c r="AB690" s="7"/>
      <c r="AC690" s="7"/>
      <c r="AD690" s="7"/>
      <c r="AE690" s="7"/>
      <c r="AF690" s="7"/>
      <c r="AG690" s="7"/>
      <c r="AH690" s="7"/>
      <c r="AI690" s="7"/>
      <c r="AJ690" s="7"/>
      <c r="AK690" s="7"/>
      <c r="AL690" s="7"/>
      <c r="AM690" s="7"/>
      <c r="AN690" s="7"/>
      <c r="AO690" s="7"/>
      <c r="AP690" s="7"/>
      <c r="AQ690" s="7"/>
      <c r="AR690" s="7"/>
      <c r="AS690" s="7" t="s">
        <v>1453</v>
      </c>
      <c r="AT690" s="7"/>
      <c r="AU690" s="7"/>
      <c r="AV690" s="7"/>
      <c r="AW690" s="7"/>
      <c r="AX690" s="7"/>
      <c r="AY690" s="7"/>
      <c r="AZ690" s="7"/>
    </row>
    <row r="691" spans="1:52" ht="188.5" x14ac:dyDescent="0.35">
      <c r="A691" s="36">
        <v>690</v>
      </c>
      <c r="B691" s="7">
        <v>93142104</v>
      </c>
      <c r="C691" s="40" t="s">
        <v>1556</v>
      </c>
      <c r="D691" s="7" t="s">
        <v>204</v>
      </c>
      <c r="E691" s="7"/>
      <c r="F691" s="7" t="s">
        <v>16</v>
      </c>
      <c r="G691" s="7" t="s">
        <v>1209</v>
      </c>
      <c r="H691" s="7" t="s">
        <v>1209</v>
      </c>
      <c r="I691" s="7">
        <v>5</v>
      </c>
      <c r="J691" s="7" t="s">
        <v>154</v>
      </c>
      <c r="K691" s="7" t="s">
        <v>1450</v>
      </c>
      <c r="L691" s="46" t="s">
        <v>1557</v>
      </c>
      <c r="M691" s="41">
        <v>2784669270</v>
      </c>
      <c r="N691" s="46"/>
      <c r="O691" s="46"/>
      <c r="P691" s="46"/>
      <c r="Q691" s="46"/>
      <c r="R691" s="7"/>
      <c r="S691" s="7"/>
      <c r="T691" s="7"/>
      <c r="U691" s="7" t="s">
        <v>1558</v>
      </c>
      <c r="V691" s="7"/>
      <c r="W691" s="7"/>
      <c r="X691" s="7"/>
      <c r="Y691" s="7"/>
      <c r="Z691" s="7"/>
      <c r="AA691" s="7"/>
      <c r="AB691" s="7"/>
      <c r="AC691" s="7"/>
      <c r="AD691" s="7"/>
      <c r="AE691" s="7"/>
      <c r="AF691" s="7"/>
      <c r="AG691" s="7"/>
      <c r="AH691" s="7"/>
      <c r="AI691" s="7"/>
      <c r="AJ691" s="7"/>
      <c r="AK691" s="7"/>
      <c r="AL691" s="7"/>
      <c r="AM691" s="7"/>
      <c r="AN691" s="7"/>
      <c r="AO691" s="7"/>
      <c r="AP691" s="7"/>
      <c r="AQ691" s="7"/>
      <c r="AR691" s="7"/>
      <c r="AS691" s="7" t="s">
        <v>1453</v>
      </c>
      <c r="AT691" s="7"/>
      <c r="AU691" s="7"/>
      <c r="AV691" s="7"/>
      <c r="AW691" s="7"/>
      <c r="AX691" s="7"/>
      <c r="AY691" s="7"/>
      <c r="AZ691" s="7"/>
    </row>
    <row r="692" spans="1:52" ht="58" x14ac:dyDescent="0.35">
      <c r="A692" s="51">
        <v>691</v>
      </c>
      <c r="B692" s="7" t="s">
        <v>1559</v>
      </c>
      <c r="C692" s="40" t="s">
        <v>1560</v>
      </c>
      <c r="D692" s="7" t="s">
        <v>204</v>
      </c>
      <c r="E692" s="7" t="s">
        <v>1561</v>
      </c>
      <c r="F692" s="7" t="s">
        <v>4</v>
      </c>
      <c r="G692" s="10" t="s">
        <v>1234</v>
      </c>
      <c r="H692" s="63" t="s">
        <v>1349</v>
      </c>
      <c r="I692" s="7">
        <v>4</v>
      </c>
      <c r="J692" s="7" t="s">
        <v>1286</v>
      </c>
      <c r="K692" s="7" t="s">
        <v>3</v>
      </c>
      <c r="L692" s="45"/>
      <c r="M692" s="66">
        <v>20197811</v>
      </c>
      <c r="N692" s="46"/>
      <c r="O692" s="46"/>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c r="AR692" s="7"/>
      <c r="AS692" s="7" t="s">
        <v>1453</v>
      </c>
      <c r="AT692" s="7"/>
      <c r="AU692" s="7"/>
      <c r="AV692" s="7"/>
      <c r="AW692" s="7"/>
      <c r="AX692" s="7"/>
      <c r="AY692" s="7"/>
      <c r="AZ692" s="7"/>
    </row>
    <row r="693" spans="1:52" ht="72.5" x14ac:dyDescent="0.35">
      <c r="A693" s="36">
        <v>692</v>
      </c>
      <c r="B693" s="7" t="s">
        <v>1562</v>
      </c>
      <c r="C693" s="40" t="s">
        <v>1563</v>
      </c>
      <c r="D693" s="7" t="s">
        <v>204</v>
      </c>
      <c r="E693" s="7" t="s">
        <v>1561</v>
      </c>
      <c r="F693" s="7" t="s">
        <v>4</v>
      </c>
      <c r="G693" s="10" t="s">
        <v>1234</v>
      </c>
      <c r="H693" s="63" t="s">
        <v>1349</v>
      </c>
      <c r="I693" s="7">
        <v>4</v>
      </c>
      <c r="J693" s="7" t="s">
        <v>1286</v>
      </c>
      <c r="K693" s="7" t="s">
        <v>3</v>
      </c>
      <c r="L693" s="45"/>
      <c r="M693" s="66">
        <v>37970913</v>
      </c>
      <c r="N693" s="46"/>
      <c r="O693" s="46"/>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c r="AR693" s="7"/>
      <c r="AS693" s="7" t="s">
        <v>1453</v>
      </c>
      <c r="AT693" s="7"/>
      <c r="AU693" s="7"/>
      <c r="AV693" s="7"/>
      <c r="AW693" s="7"/>
      <c r="AX693" s="7"/>
      <c r="AY693" s="7"/>
      <c r="AZ693" s="7"/>
    </row>
    <row r="694" spans="1:52" ht="126.5" x14ac:dyDescent="0.35">
      <c r="A694" s="36">
        <v>693</v>
      </c>
      <c r="B694" s="7" t="s">
        <v>1564</v>
      </c>
      <c r="C694" s="40" t="s">
        <v>1565</v>
      </c>
      <c r="D694" s="7" t="s">
        <v>204</v>
      </c>
      <c r="E694" s="7" t="s">
        <v>5</v>
      </c>
      <c r="F694" s="7" t="s">
        <v>4</v>
      </c>
      <c r="G694" s="10" t="s">
        <v>1208</v>
      </c>
      <c r="H694" s="7" t="s">
        <v>1209</v>
      </c>
      <c r="I694" s="7">
        <v>5</v>
      </c>
      <c r="J694" s="7" t="s">
        <v>1210</v>
      </c>
      <c r="K694" s="7" t="s">
        <v>3</v>
      </c>
      <c r="L694" s="46" t="s">
        <v>1566</v>
      </c>
      <c r="M694" s="41">
        <v>275000000</v>
      </c>
      <c r="N694" s="46"/>
      <c r="O694" s="46"/>
      <c r="P694" s="7"/>
      <c r="Q694" s="7"/>
      <c r="R694" s="7"/>
      <c r="S694" s="7"/>
      <c r="T694" s="7"/>
      <c r="U694" s="7" t="s">
        <v>1567</v>
      </c>
      <c r="V694" s="7"/>
      <c r="W694" s="7"/>
      <c r="X694" s="7"/>
      <c r="Y694" s="7"/>
      <c r="Z694" s="7"/>
      <c r="AA694" s="7"/>
      <c r="AB694" s="7"/>
      <c r="AC694" s="7"/>
      <c r="AD694" s="7"/>
      <c r="AE694" s="7"/>
      <c r="AF694" s="7"/>
      <c r="AG694" s="7"/>
      <c r="AH694" s="7"/>
      <c r="AI694" s="7"/>
      <c r="AJ694" s="7"/>
      <c r="AK694" s="7"/>
      <c r="AL694" s="7"/>
      <c r="AM694" s="7"/>
      <c r="AN694" s="7"/>
      <c r="AO694" s="7"/>
      <c r="AP694" s="7"/>
      <c r="AQ694" s="7"/>
      <c r="AR694" s="7"/>
      <c r="AS694" s="7" t="s">
        <v>1453</v>
      </c>
      <c r="AT694" s="48"/>
      <c r="AU694" s="7"/>
      <c r="AV694" s="7"/>
      <c r="AW694" s="7"/>
      <c r="AX694" s="7"/>
      <c r="AY694" s="7"/>
      <c r="AZ694" s="7"/>
    </row>
    <row r="695" spans="1:52" ht="174" x14ac:dyDescent="0.35">
      <c r="A695" s="36">
        <v>694</v>
      </c>
      <c r="B695" s="7" t="s">
        <v>1568</v>
      </c>
      <c r="C695" s="40" t="s">
        <v>1569</v>
      </c>
      <c r="D695" s="7" t="s">
        <v>204</v>
      </c>
      <c r="E695" s="7" t="s">
        <v>1548</v>
      </c>
      <c r="F695" s="7" t="s">
        <v>25</v>
      </c>
      <c r="G695" s="10" t="s">
        <v>1208</v>
      </c>
      <c r="H695" s="7" t="s">
        <v>1209</v>
      </c>
      <c r="I695" s="7">
        <v>4</v>
      </c>
      <c r="J695" s="7" t="s">
        <v>1411</v>
      </c>
      <c r="K695" s="7" t="s">
        <v>1450</v>
      </c>
      <c r="L695" s="14" t="s">
        <v>1570</v>
      </c>
      <c r="M695" s="41">
        <v>7554515565</v>
      </c>
      <c r="N695" s="14"/>
      <c r="O695" s="14"/>
      <c r="P695" s="7"/>
      <c r="Q695" s="7"/>
      <c r="R695" s="7"/>
      <c r="S695" s="7"/>
      <c r="T695" s="7"/>
      <c r="U695" s="7" t="s">
        <v>1571</v>
      </c>
      <c r="V695" s="7"/>
      <c r="W695" s="7"/>
      <c r="X695" s="7"/>
      <c r="Y695" s="7"/>
      <c r="Z695" s="7"/>
      <c r="AA695" s="7"/>
      <c r="AB695" s="7"/>
      <c r="AC695" s="7"/>
      <c r="AD695" s="7"/>
      <c r="AE695" s="7"/>
      <c r="AF695" s="7"/>
      <c r="AG695" s="7"/>
      <c r="AH695" s="7"/>
      <c r="AI695" s="7"/>
      <c r="AJ695" s="7"/>
      <c r="AK695" s="7"/>
      <c r="AL695" s="7"/>
      <c r="AM695" s="7"/>
      <c r="AN695" s="7"/>
      <c r="AO695" s="7"/>
      <c r="AP695" s="7"/>
      <c r="AQ695" s="7"/>
      <c r="AR695" s="7"/>
      <c r="AS695" s="7"/>
      <c r="AT695" s="7" t="s">
        <v>1453</v>
      </c>
      <c r="AU695" s="7"/>
      <c r="AV695" s="7"/>
      <c r="AW695" s="7"/>
      <c r="AX695" s="7"/>
      <c r="AY695" s="7"/>
      <c r="AZ695" s="7"/>
    </row>
    <row r="696" spans="1:52" ht="145" x14ac:dyDescent="0.35">
      <c r="A696" s="36">
        <v>695</v>
      </c>
      <c r="B696" s="7" t="s">
        <v>1572</v>
      </c>
      <c r="C696" s="40" t="s">
        <v>1573</v>
      </c>
      <c r="D696" s="7" t="s">
        <v>204</v>
      </c>
      <c r="E696" s="7" t="s">
        <v>1548</v>
      </c>
      <c r="F696" s="7" t="s">
        <v>25</v>
      </c>
      <c r="G696" s="10" t="s">
        <v>1208</v>
      </c>
      <c r="H696" s="7" t="s">
        <v>1209</v>
      </c>
      <c r="I696" s="7">
        <v>4</v>
      </c>
      <c r="J696" s="7" t="s">
        <v>1411</v>
      </c>
      <c r="K696" s="7" t="s">
        <v>1450</v>
      </c>
      <c r="L696" s="14" t="s">
        <v>1574</v>
      </c>
      <c r="M696" s="41">
        <v>7549470407</v>
      </c>
      <c r="N696" s="14"/>
      <c r="O696" s="14"/>
      <c r="P696" s="7"/>
      <c r="Q696" s="7"/>
      <c r="R696" s="7"/>
      <c r="S696" s="7"/>
      <c r="T696" s="7"/>
      <c r="U696" s="7" t="s">
        <v>1575</v>
      </c>
      <c r="V696" s="7"/>
      <c r="W696" s="7"/>
      <c r="X696" s="7"/>
      <c r="Y696" s="7"/>
      <c r="Z696" s="7"/>
      <c r="AA696" s="7"/>
      <c r="AB696" s="7"/>
      <c r="AC696" s="7"/>
      <c r="AD696" s="7"/>
      <c r="AE696" s="7"/>
      <c r="AF696" s="7"/>
      <c r="AG696" s="7"/>
      <c r="AH696" s="7"/>
      <c r="AI696" s="7"/>
      <c r="AJ696" s="7"/>
      <c r="AK696" s="7"/>
      <c r="AL696" s="7"/>
      <c r="AM696" s="7"/>
      <c r="AN696" s="7"/>
      <c r="AO696" s="7"/>
      <c r="AP696" s="7"/>
      <c r="AQ696" s="7"/>
      <c r="AR696" s="7"/>
      <c r="AS696" s="7"/>
      <c r="AT696" s="7" t="s">
        <v>1453</v>
      </c>
      <c r="AU696" s="7"/>
      <c r="AV696" s="7"/>
      <c r="AW696" s="7"/>
      <c r="AX696" s="7"/>
      <c r="AY696" s="7"/>
      <c r="AZ696" s="7"/>
    </row>
    <row r="697" spans="1:52" ht="101.5" x14ac:dyDescent="0.35">
      <c r="A697" s="36">
        <v>696</v>
      </c>
      <c r="B697" s="7" t="s">
        <v>1576</v>
      </c>
      <c r="C697" s="40" t="s">
        <v>1577</v>
      </c>
      <c r="D697" s="7" t="s">
        <v>204</v>
      </c>
      <c r="E697" s="7" t="s">
        <v>1548</v>
      </c>
      <c r="F697" s="7" t="s">
        <v>25</v>
      </c>
      <c r="G697" s="10" t="s">
        <v>1208</v>
      </c>
      <c r="H697" s="7" t="s">
        <v>1209</v>
      </c>
      <c r="I697" s="7">
        <v>3</v>
      </c>
      <c r="J697" s="7" t="s">
        <v>1411</v>
      </c>
      <c r="K697" s="7" t="s">
        <v>1450</v>
      </c>
      <c r="L697" s="14" t="s">
        <v>1574</v>
      </c>
      <c r="M697" s="41">
        <v>4320060529</v>
      </c>
      <c r="N697" s="14"/>
      <c r="O697" s="14"/>
      <c r="P697" s="7"/>
      <c r="Q697" s="7"/>
      <c r="R697" s="7"/>
      <c r="S697" s="7"/>
      <c r="T697" s="7"/>
      <c r="U697" s="7" t="s">
        <v>1578</v>
      </c>
      <c r="V697" s="7"/>
      <c r="W697" s="7"/>
      <c r="X697" s="7"/>
      <c r="Y697" s="7"/>
      <c r="Z697" s="7"/>
      <c r="AA697" s="7"/>
      <c r="AB697" s="7"/>
      <c r="AC697" s="7"/>
      <c r="AD697" s="7"/>
      <c r="AE697" s="7"/>
      <c r="AF697" s="7"/>
      <c r="AG697" s="7"/>
      <c r="AH697" s="7"/>
      <c r="AI697" s="7"/>
      <c r="AJ697" s="7"/>
      <c r="AK697" s="7"/>
      <c r="AL697" s="7"/>
      <c r="AM697" s="7"/>
      <c r="AN697" s="7"/>
      <c r="AO697" s="7"/>
      <c r="AP697" s="7"/>
      <c r="AQ697" s="7"/>
      <c r="AR697" s="7"/>
      <c r="AS697" s="7"/>
      <c r="AT697" s="7" t="s">
        <v>1453</v>
      </c>
      <c r="AU697" s="7"/>
      <c r="AV697" s="7"/>
      <c r="AW697" s="7"/>
      <c r="AX697" s="7"/>
      <c r="AY697" s="7"/>
      <c r="AZ697" s="7"/>
    </row>
    <row r="698" spans="1:52" ht="116" x14ac:dyDescent="0.35">
      <c r="A698" s="36">
        <v>697</v>
      </c>
      <c r="B698" s="7" t="s">
        <v>1576</v>
      </c>
      <c r="C698" s="40" t="s">
        <v>1579</v>
      </c>
      <c r="D698" s="7" t="s">
        <v>204</v>
      </c>
      <c r="E698" s="7" t="s">
        <v>1548</v>
      </c>
      <c r="F698" s="7" t="s">
        <v>25</v>
      </c>
      <c r="G698" s="10" t="s">
        <v>1208</v>
      </c>
      <c r="H698" s="7" t="s">
        <v>1209</v>
      </c>
      <c r="I698" s="7">
        <v>3</v>
      </c>
      <c r="J698" s="7" t="s">
        <v>1411</v>
      </c>
      <c r="K698" s="7" t="s">
        <v>1450</v>
      </c>
      <c r="L698" s="14" t="s">
        <v>1574</v>
      </c>
      <c r="M698" s="41">
        <v>4517841138</v>
      </c>
      <c r="N698" s="14"/>
      <c r="O698" s="14"/>
      <c r="P698" s="7"/>
      <c r="Q698" s="7"/>
      <c r="R698" s="7"/>
      <c r="S698" s="7"/>
      <c r="T698" s="7"/>
      <c r="U698" s="7" t="s">
        <v>1580</v>
      </c>
      <c r="V698" s="7"/>
      <c r="W698" s="7"/>
      <c r="X698" s="7"/>
      <c r="Y698" s="7"/>
      <c r="Z698" s="7"/>
      <c r="AA698" s="7"/>
      <c r="AB698" s="7"/>
      <c r="AC698" s="7"/>
      <c r="AD698" s="7"/>
      <c r="AE698" s="7"/>
      <c r="AF698" s="7"/>
      <c r="AG698" s="7"/>
      <c r="AH698" s="7"/>
      <c r="AI698" s="7"/>
      <c r="AJ698" s="7"/>
      <c r="AK698" s="7"/>
      <c r="AL698" s="7"/>
      <c r="AM698" s="7"/>
      <c r="AN698" s="7"/>
      <c r="AO698" s="7"/>
      <c r="AP698" s="7"/>
      <c r="AQ698" s="7"/>
      <c r="AR698" s="7"/>
      <c r="AS698" s="7"/>
      <c r="AT698" s="7" t="s">
        <v>1453</v>
      </c>
      <c r="AU698" s="7"/>
      <c r="AV698" s="7"/>
      <c r="AW698" s="7"/>
      <c r="AX698" s="7"/>
      <c r="AY698" s="7"/>
      <c r="AZ698" s="7"/>
    </row>
    <row r="699" spans="1:52" ht="246.5" x14ac:dyDescent="0.35">
      <c r="A699" s="36">
        <v>698</v>
      </c>
      <c r="B699" s="7">
        <v>80141607</v>
      </c>
      <c r="C699" s="40" t="s">
        <v>1581</v>
      </c>
      <c r="D699" s="7" t="s">
        <v>204</v>
      </c>
      <c r="E699" s="7" t="s">
        <v>24</v>
      </c>
      <c r="F699" s="7" t="s">
        <v>23</v>
      </c>
      <c r="G699" s="10" t="s">
        <v>1208</v>
      </c>
      <c r="H699" s="7" t="s">
        <v>1209</v>
      </c>
      <c r="I699" s="7">
        <v>1</v>
      </c>
      <c r="J699" s="7" t="s">
        <v>807</v>
      </c>
      <c r="K699" s="7" t="s">
        <v>1450</v>
      </c>
      <c r="L699" s="14" t="s">
        <v>1582</v>
      </c>
      <c r="M699" s="41">
        <v>119000000</v>
      </c>
      <c r="N699" s="14"/>
      <c r="O699" s="14"/>
      <c r="P699" s="7"/>
      <c r="Q699" s="7"/>
      <c r="R699" s="7"/>
      <c r="S699" s="7"/>
      <c r="T699" s="7"/>
      <c r="U699" s="7" t="s">
        <v>1583</v>
      </c>
      <c r="V699" s="7"/>
      <c r="W699" s="7"/>
      <c r="X699" s="7"/>
      <c r="Y699" s="7"/>
      <c r="Z699" s="7"/>
      <c r="AA699" s="7"/>
      <c r="AB699" s="7"/>
      <c r="AC699" s="7"/>
      <c r="AD699" s="7"/>
      <c r="AE699" s="7"/>
      <c r="AF699" s="7"/>
      <c r="AG699" s="7"/>
      <c r="AH699" s="7"/>
      <c r="AI699" s="7"/>
      <c r="AJ699" s="7"/>
      <c r="AK699" s="7"/>
      <c r="AL699" s="7"/>
      <c r="AM699" s="7"/>
      <c r="AN699" s="7"/>
      <c r="AO699" s="7"/>
      <c r="AP699" s="7"/>
      <c r="AQ699" s="7"/>
      <c r="AR699" s="7"/>
      <c r="AS699" s="7"/>
      <c r="AT699" s="7" t="s">
        <v>1453</v>
      </c>
      <c r="AU699" s="7"/>
      <c r="AV699" s="7"/>
      <c r="AW699" s="7"/>
      <c r="AX699" s="7"/>
      <c r="AY699" s="7"/>
      <c r="AZ699" s="7"/>
    </row>
    <row r="700" spans="1:52" ht="246.5" x14ac:dyDescent="0.35">
      <c r="A700" s="36">
        <v>699</v>
      </c>
      <c r="B700" s="7">
        <v>80141607</v>
      </c>
      <c r="C700" s="40" t="s">
        <v>1584</v>
      </c>
      <c r="D700" s="7" t="s">
        <v>204</v>
      </c>
      <c r="E700" s="7" t="s">
        <v>24</v>
      </c>
      <c r="F700" s="7" t="s">
        <v>23</v>
      </c>
      <c r="G700" s="10" t="s">
        <v>1208</v>
      </c>
      <c r="H700" s="7" t="s">
        <v>1209</v>
      </c>
      <c r="I700" s="7">
        <v>1</v>
      </c>
      <c r="J700" s="7" t="s">
        <v>807</v>
      </c>
      <c r="K700" s="7" t="s">
        <v>1450</v>
      </c>
      <c r="L700" s="14" t="s">
        <v>1582</v>
      </c>
      <c r="M700" s="41">
        <v>8000000</v>
      </c>
      <c r="N700" s="14"/>
      <c r="O700" s="14"/>
      <c r="P700" s="7"/>
      <c r="Q700" s="7"/>
      <c r="R700" s="7"/>
      <c r="S700" s="7"/>
      <c r="T700" s="7"/>
      <c r="U700" s="7" t="s">
        <v>1585</v>
      </c>
      <c r="V700" s="7"/>
      <c r="W700" s="7"/>
      <c r="X700" s="7"/>
      <c r="Y700" s="7"/>
      <c r="Z700" s="7"/>
      <c r="AA700" s="7"/>
      <c r="AB700" s="7"/>
      <c r="AC700" s="7"/>
      <c r="AD700" s="7"/>
      <c r="AE700" s="7"/>
      <c r="AF700" s="7"/>
      <c r="AG700" s="7"/>
      <c r="AH700" s="7"/>
      <c r="AI700" s="7"/>
      <c r="AJ700" s="7"/>
      <c r="AK700" s="7"/>
      <c r="AL700" s="7"/>
      <c r="AM700" s="7"/>
      <c r="AN700" s="7"/>
      <c r="AO700" s="7"/>
      <c r="AP700" s="7"/>
      <c r="AQ700" s="7"/>
      <c r="AR700" s="7"/>
      <c r="AS700" s="7"/>
      <c r="AT700" s="7" t="s">
        <v>1453</v>
      </c>
      <c r="AU700" s="7"/>
      <c r="AV700" s="7"/>
      <c r="AW700" s="7"/>
      <c r="AX700" s="7"/>
      <c r="AY700" s="7"/>
      <c r="AZ700" s="7"/>
    </row>
    <row r="701" spans="1:52" ht="246.5" x14ac:dyDescent="0.35">
      <c r="A701" s="36">
        <v>700</v>
      </c>
      <c r="B701" s="7">
        <v>80141607</v>
      </c>
      <c r="C701" s="40" t="s">
        <v>1586</v>
      </c>
      <c r="D701" s="7" t="s">
        <v>204</v>
      </c>
      <c r="E701" s="7" t="s">
        <v>24</v>
      </c>
      <c r="F701" s="7" t="s">
        <v>23</v>
      </c>
      <c r="G701" s="7" t="s">
        <v>1209</v>
      </c>
      <c r="H701" s="7" t="s">
        <v>1349</v>
      </c>
      <c r="I701" s="7">
        <v>1</v>
      </c>
      <c r="J701" s="7" t="s">
        <v>807</v>
      </c>
      <c r="K701" s="7" t="s">
        <v>1450</v>
      </c>
      <c r="L701" s="14" t="s">
        <v>1582</v>
      </c>
      <c r="M701" s="41">
        <v>30000000</v>
      </c>
      <c r="N701" s="14"/>
      <c r="O701" s="14"/>
      <c r="P701" s="7"/>
      <c r="Q701" s="7"/>
      <c r="R701" s="7"/>
      <c r="S701" s="7"/>
      <c r="T701" s="7"/>
      <c r="U701" s="7" t="s">
        <v>1676</v>
      </c>
      <c r="V701" s="7"/>
      <c r="W701" s="7"/>
      <c r="X701" s="7"/>
      <c r="Y701" s="7"/>
      <c r="Z701" s="7"/>
      <c r="AA701" s="7"/>
      <c r="AB701" s="7"/>
      <c r="AC701" s="7"/>
      <c r="AD701" s="7"/>
      <c r="AE701" s="7"/>
      <c r="AF701" s="7"/>
      <c r="AG701" s="7"/>
      <c r="AH701" s="7"/>
      <c r="AI701" s="7"/>
      <c r="AJ701" s="7"/>
      <c r="AK701" s="7"/>
      <c r="AL701" s="7"/>
      <c r="AM701" s="7"/>
      <c r="AN701" s="7"/>
      <c r="AO701" s="7"/>
      <c r="AP701" s="7"/>
      <c r="AQ701" s="7"/>
      <c r="AR701" s="7"/>
      <c r="AS701" s="7"/>
      <c r="AT701" s="7" t="s">
        <v>1453</v>
      </c>
      <c r="AU701" s="7"/>
      <c r="AV701" s="7"/>
      <c r="AW701" s="7"/>
      <c r="AX701" s="7"/>
      <c r="AY701" s="7"/>
      <c r="AZ701" s="7"/>
    </row>
    <row r="702" spans="1:52" ht="246.5" x14ac:dyDescent="0.35">
      <c r="A702" s="36">
        <v>701</v>
      </c>
      <c r="B702" s="7">
        <v>80141607</v>
      </c>
      <c r="C702" s="40" t="s">
        <v>1587</v>
      </c>
      <c r="D702" s="7" t="s">
        <v>204</v>
      </c>
      <c r="E702" s="7" t="s">
        <v>24</v>
      </c>
      <c r="F702" s="7" t="s">
        <v>23</v>
      </c>
      <c r="G702" s="7" t="s">
        <v>1209</v>
      </c>
      <c r="H702" s="7" t="s">
        <v>1349</v>
      </c>
      <c r="I702" s="7">
        <v>1</v>
      </c>
      <c r="J702" s="7" t="s">
        <v>807</v>
      </c>
      <c r="K702" s="7" t="s">
        <v>1450</v>
      </c>
      <c r="L702" s="14" t="s">
        <v>1582</v>
      </c>
      <c r="M702" s="41">
        <v>50000000</v>
      </c>
      <c r="N702" s="14"/>
      <c r="O702" s="14"/>
      <c r="P702" s="7"/>
      <c r="Q702" s="7"/>
      <c r="R702" s="7"/>
      <c r="S702" s="7"/>
      <c r="T702" s="7"/>
      <c r="U702" s="7" t="s">
        <v>1677</v>
      </c>
      <c r="V702" s="7"/>
      <c r="W702" s="7"/>
      <c r="X702" s="7"/>
      <c r="Y702" s="7"/>
      <c r="Z702" s="7"/>
      <c r="AA702" s="7"/>
      <c r="AB702" s="7"/>
      <c r="AC702" s="7"/>
      <c r="AD702" s="7"/>
      <c r="AE702" s="7"/>
      <c r="AF702" s="7"/>
      <c r="AG702" s="7"/>
      <c r="AH702" s="7"/>
      <c r="AI702" s="7"/>
      <c r="AJ702" s="7"/>
      <c r="AK702" s="7"/>
      <c r="AL702" s="7"/>
      <c r="AM702" s="7"/>
      <c r="AN702" s="7"/>
      <c r="AO702" s="7"/>
      <c r="AP702" s="7"/>
      <c r="AQ702" s="7"/>
      <c r="AR702" s="7"/>
      <c r="AS702" s="7"/>
      <c r="AT702" s="7" t="s">
        <v>1453</v>
      </c>
      <c r="AU702" s="7"/>
      <c r="AV702" s="7"/>
      <c r="AW702" s="7"/>
      <c r="AX702" s="7"/>
      <c r="AY702" s="7"/>
      <c r="AZ702" s="7"/>
    </row>
    <row r="703" spans="1:52" ht="246.5" x14ac:dyDescent="0.35">
      <c r="A703" s="36">
        <v>702</v>
      </c>
      <c r="B703" s="7">
        <v>80141607</v>
      </c>
      <c r="C703" s="40" t="s">
        <v>1588</v>
      </c>
      <c r="D703" s="7" t="s">
        <v>204</v>
      </c>
      <c r="E703" s="7" t="s">
        <v>24</v>
      </c>
      <c r="F703" s="7" t="s">
        <v>23</v>
      </c>
      <c r="G703" s="7" t="s">
        <v>1209</v>
      </c>
      <c r="H703" s="7" t="s">
        <v>1349</v>
      </c>
      <c r="I703" s="7">
        <v>1</v>
      </c>
      <c r="J703" s="7" t="s">
        <v>807</v>
      </c>
      <c r="K703" s="7" t="s">
        <v>1450</v>
      </c>
      <c r="L703" s="14" t="s">
        <v>1582</v>
      </c>
      <c r="M703" s="41">
        <v>60000000</v>
      </c>
      <c r="N703" s="14"/>
      <c r="O703" s="14"/>
      <c r="P703" s="7"/>
      <c r="Q703" s="7"/>
      <c r="R703" s="7"/>
      <c r="S703" s="7"/>
      <c r="T703" s="7"/>
      <c r="U703" s="7" t="s">
        <v>1675</v>
      </c>
      <c r="V703" s="7"/>
      <c r="W703" s="7"/>
      <c r="X703" s="7"/>
      <c r="Y703" s="7"/>
      <c r="Z703" s="7"/>
      <c r="AA703" s="7"/>
      <c r="AB703" s="7"/>
      <c r="AC703" s="7"/>
      <c r="AD703" s="7"/>
      <c r="AE703" s="7"/>
      <c r="AF703" s="7"/>
      <c r="AG703" s="7"/>
      <c r="AH703" s="7"/>
      <c r="AI703" s="7"/>
      <c r="AJ703" s="7"/>
      <c r="AK703" s="7"/>
      <c r="AL703" s="7"/>
      <c r="AM703" s="7"/>
      <c r="AN703" s="7"/>
      <c r="AO703" s="7"/>
      <c r="AP703" s="7"/>
      <c r="AQ703" s="7"/>
      <c r="AR703" s="7"/>
      <c r="AS703" s="7"/>
      <c r="AT703" s="7" t="s">
        <v>1453</v>
      </c>
      <c r="AU703" s="7"/>
      <c r="AV703" s="7"/>
      <c r="AW703" s="7"/>
      <c r="AX703" s="7"/>
      <c r="AY703" s="7"/>
      <c r="AZ703" s="7"/>
    </row>
    <row r="704" spans="1:52" ht="246.5" x14ac:dyDescent="0.35">
      <c r="A704" s="36">
        <v>703</v>
      </c>
      <c r="B704" s="7">
        <v>80141607</v>
      </c>
      <c r="C704" s="40" t="s">
        <v>1589</v>
      </c>
      <c r="D704" s="7" t="s">
        <v>204</v>
      </c>
      <c r="E704" s="7" t="s">
        <v>24</v>
      </c>
      <c r="F704" s="7" t="s">
        <v>23</v>
      </c>
      <c r="G704" s="10" t="s">
        <v>1208</v>
      </c>
      <c r="H704" s="7" t="s">
        <v>1209</v>
      </c>
      <c r="I704" s="7">
        <v>1</v>
      </c>
      <c r="J704" s="7" t="s">
        <v>807</v>
      </c>
      <c r="K704" s="7" t="s">
        <v>1450</v>
      </c>
      <c r="L704" s="14" t="s">
        <v>1582</v>
      </c>
      <c r="M704" s="41">
        <v>100000000</v>
      </c>
      <c r="N704" s="14"/>
      <c r="O704" s="14"/>
      <c r="P704" s="7"/>
      <c r="Q704" s="7"/>
      <c r="R704" s="7"/>
      <c r="S704" s="7"/>
      <c r="T704" s="7"/>
      <c r="U704" s="7" t="s">
        <v>1590</v>
      </c>
      <c r="V704" s="7"/>
      <c r="W704" s="7"/>
      <c r="X704" s="7"/>
      <c r="Y704" s="7"/>
      <c r="Z704" s="7"/>
      <c r="AA704" s="7"/>
      <c r="AB704" s="7"/>
      <c r="AC704" s="7"/>
      <c r="AD704" s="7"/>
      <c r="AE704" s="7"/>
      <c r="AF704" s="7"/>
      <c r="AG704" s="7"/>
      <c r="AH704" s="7"/>
      <c r="AI704" s="7"/>
      <c r="AJ704" s="7"/>
      <c r="AK704" s="7"/>
      <c r="AL704" s="7"/>
      <c r="AM704" s="7"/>
      <c r="AN704" s="7"/>
      <c r="AO704" s="7"/>
      <c r="AP704" s="7"/>
      <c r="AQ704" s="7"/>
      <c r="AR704" s="7"/>
      <c r="AS704" s="7"/>
      <c r="AT704" s="7" t="s">
        <v>1453</v>
      </c>
      <c r="AU704" s="7"/>
      <c r="AV704" s="7"/>
      <c r="AW704" s="7"/>
      <c r="AX704" s="7"/>
      <c r="AY704" s="7"/>
      <c r="AZ704" s="7"/>
    </row>
    <row r="705" spans="1:52" ht="43.5" x14ac:dyDescent="0.35">
      <c r="A705" s="36">
        <v>704</v>
      </c>
      <c r="B705" s="7">
        <v>80141607</v>
      </c>
      <c r="C705" s="40" t="s">
        <v>1591</v>
      </c>
      <c r="D705" s="7" t="s">
        <v>204</v>
      </c>
      <c r="E705" s="7" t="s">
        <v>24</v>
      </c>
      <c r="F705" s="7" t="s">
        <v>23</v>
      </c>
      <c r="G705" s="10" t="s">
        <v>1349</v>
      </c>
      <c r="H705" s="7" t="s">
        <v>1365</v>
      </c>
      <c r="I705" s="7">
        <v>1</v>
      </c>
      <c r="J705" s="7" t="s">
        <v>807</v>
      </c>
      <c r="K705" s="7" t="s">
        <v>1450</v>
      </c>
      <c r="L705" s="14"/>
      <c r="M705" s="41">
        <v>135000000</v>
      </c>
      <c r="N705" s="14"/>
      <c r="O705" s="14"/>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c r="AS705" s="7"/>
      <c r="AT705" s="7" t="s">
        <v>1453</v>
      </c>
      <c r="AU705" s="7"/>
      <c r="AV705" s="7"/>
      <c r="AW705" s="7"/>
      <c r="AX705" s="7"/>
      <c r="AY705" s="7"/>
      <c r="AZ705" s="7"/>
    </row>
    <row r="706" spans="1:52" ht="43.5" x14ac:dyDescent="0.35">
      <c r="A706" s="36">
        <v>705</v>
      </c>
      <c r="B706" s="7">
        <v>80141607</v>
      </c>
      <c r="C706" s="40" t="s">
        <v>1592</v>
      </c>
      <c r="D706" s="7" t="s">
        <v>204</v>
      </c>
      <c r="E706" s="7" t="s">
        <v>24</v>
      </c>
      <c r="F706" s="7" t="s">
        <v>23</v>
      </c>
      <c r="G706" s="10" t="s">
        <v>1234</v>
      </c>
      <c r="H706" s="7" t="s">
        <v>1593</v>
      </c>
      <c r="I706" s="7">
        <v>1</v>
      </c>
      <c r="J706" s="7" t="s">
        <v>807</v>
      </c>
      <c r="K706" s="7" t="s">
        <v>1450</v>
      </c>
      <c r="L706" s="14"/>
      <c r="M706" s="41">
        <v>1200000000</v>
      </c>
      <c r="N706" s="14"/>
      <c r="O706" s="14"/>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c r="AQ706" s="7"/>
      <c r="AR706" s="7"/>
      <c r="AS706" s="7"/>
      <c r="AT706" s="7" t="s">
        <v>1453</v>
      </c>
      <c r="AU706" s="7"/>
      <c r="AV706" s="7"/>
      <c r="AW706" s="7"/>
      <c r="AX706" s="7"/>
      <c r="AY706" s="7"/>
      <c r="AZ706" s="7"/>
    </row>
    <row r="707" spans="1:52" ht="43.5" x14ac:dyDescent="0.35">
      <c r="A707" s="36">
        <v>706</v>
      </c>
      <c r="B707" s="7">
        <v>80141607</v>
      </c>
      <c r="C707" s="40" t="s">
        <v>1594</v>
      </c>
      <c r="D707" s="7" t="s">
        <v>204</v>
      </c>
      <c r="E707" s="7" t="s">
        <v>24</v>
      </c>
      <c r="F707" s="7" t="s">
        <v>23</v>
      </c>
      <c r="G707" s="10" t="s">
        <v>1208</v>
      </c>
      <c r="H707" s="7" t="s">
        <v>1209</v>
      </c>
      <c r="I707" s="7">
        <v>1</v>
      </c>
      <c r="J707" s="7" t="s">
        <v>807</v>
      </c>
      <c r="K707" s="7" t="s">
        <v>1450</v>
      </c>
      <c r="L707" s="14"/>
      <c r="M707" s="41">
        <v>423795000</v>
      </c>
      <c r="N707" s="14"/>
      <c r="O707" s="14"/>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c r="AQ707" s="7"/>
      <c r="AR707" s="7"/>
      <c r="AS707" s="7"/>
      <c r="AT707" s="7" t="s">
        <v>1453</v>
      </c>
      <c r="AU707" s="7"/>
      <c r="AV707" s="7"/>
      <c r="AW707" s="7"/>
      <c r="AX707" s="7"/>
      <c r="AY707" s="7"/>
      <c r="AZ707" s="7"/>
    </row>
    <row r="708" spans="1:52" ht="43.5" x14ac:dyDescent="0.35">
      <c r="A708" s="36">
        <v>707</v>
      </c>
      <c r="B708" s="7" t="s">
        <v>1595</v>
      </c>
      <c r="C708" s="40" t="s">
        <v>1596</v>
      </c>
      <c r="D708" s="7" t="s">
        <v>204</v>
      </c>
      <c r="E708" s="7" t="s">
        <v>24</v>
      </c>
      <c r="F708" s="7" t="s">
        <v>23</v>
      </c>
      <c r="G708" s="10" t="s">
        <v>1349</v>
      </c>
      <c r="H708" s="7" t="s">
        <v>1365</v>
      </c>
      <c r="I708" s="7">
        <v>3</v>
      </c>
      <c r="J708" s="7" t="s">
        <v>807</v>
      </c>
      <c r="K708" s="7" t="s">
        <v>1450</v>
      </c>
      <c r="L708" s="14"/>
      <c r="M708" s="41">
        <v>18625356</v>
      </c>
      <c r="N708" s="14"/>
      <c r="O708" s="14"/>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c r="AR708" s="7"/>
      <c r="AS708" s="7"/>
      <c r="AT708" s="7" t="s">
        <v>1453</v>
      </c>
      <c r="AU708" s="7"/>
      <c r="AV708" s="7"/>
      <c r="AW708" s="7"/>
      <c r="AX708" s="7"/>
      <c r="AY708" s="7"/>
      <c r="AZ708" s="7"/>
    </row>
    <row r="709" spans="1:52" ht="43.5" x14ac:dyDescent="0.35">
      <c r="A709" s="36">
        <v>708</v>
      </c>
      <c r="B709" s="7">
        <v>81111806</v>
      </c>
      <c r="C709" s="40" t="s">
        <v>1597</v>
      </c>
      <c r="D709" s="7" t="s">
        <v>204</v>
      </c>
      <c r="E709" s="7" t="s">
        <v>24</v>
      </c>
      <c r="F709" s="7" t="s">
        <v>23</v>
      </c>
      <c r="G709" s="10" t="s">
        <v>1349</v>
      </c>
      <c r="H709" s="7" t="s">
        <v>1365</v>
      </c>
      <c r="I709" s="7">
        <v>3</v>
      </c>
      <c r="J709" s="7" t="s">
        <v>807</v>
      </c>
      <c r="K709" s="7" t="s">
        <v>1450</v>
      </c>
      <c r="L709" s="14"/>
      <c r="M709" s="41">
        <v>100000000</v>
      </c>
      <c r="N709" s="14"/>
      <c r="O709" s="14"/>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c r="AQ709" s="7"/>
      <c r="AR709" s="7"/>
      <c r="AS709" s="7"/>
      <c r="AT709" s="7" t="s">
        <v>1453</v>
      </c>
      <c r="AU709" s="7"/>
      <c r="AV709" s="7"/>
      <c r="AW709" s="7"/>
      <c r="AX709" s="7"/>
      <c r="AY709" s="7"/>
      <c r="AZ709" s="7"/>
    </row>
    <row r="710" spans="1:52" ht="43.5" x14ac:dyDescent="0.35">
      <c r="A710" s="36">
        <v>709</v>
      </c>
      <c r="B710" s="7">
        <v>81111806</v>
      </c>
      <c r="C710" s="40" t="s">
        <v>1598</v>
      </c>
      <c r="D710" s="7" t="s">
        <v>204</v>
      </c>
      <c r="E710" s="7" t="s">
        <v>24</v>
      </c>
      <c r="F710" s="7" t="s">
        <v>23</v>
      </c>
      <c r="G710" s="10" t="s">
        <v>1349</v>
      </c>
      <c r="H710" s="7" t="s">
        <v>1365</v>
      </c>
      <c r="I710" s="7">
        <v>3</v>
      </c>
      <c r="J710" s="7" t="s">
        <v>807</v>
      </c>
      <c r="K710" s="7" t="s">
        <v>1450</v>
      </c>
      <c r="L710" s="14"/>
      <c r="M710" s="41">
        <v>600000000</v>
      </c>
      <c r="N710" s="14"/>
      <c r="O710" s="14"/>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c r="AR710" s="7"/>
      <c r="AS710" s="7"/>
      <c r="AT710" s="7" t="s">
        <v>1453</v>
      </c>
      <c r="AU710" s="7"/>
      <c r="AV710" s="7"/>
      <c r="AW710" s="7"/>
      <c r="AX710" s="7"/>
      <c r="AY710" s="7"/>
      <c r="AZ710" s="7"/>
    </row>
    <row r="711" spans="1:52" ht="106" customHeight="1" x14ac:dyDescent="0.35">
      <c r="A711" s="36">
        <v>710</v>
      </c>
      <c r="B711" s="7">
        <v>80101504</v>
      </c>
      <c r="C711" s="40" t="s">
        <v>1599</v>
      </c>
      <c r="D711" s="7" t="s">
        <v>204</v>
      </c>
      <c r="E711" s="7" t="s">
        <v>24</v>
      </c>
      <c r="F711" s="7" t="s">
        <v>23</v>
      </c>
      <c r="G711" s="10" t="s">
        <v>1349</v>
      </c>
      <c r="H711" s="7" t="s">
        <v>1365</v>
      </c>
      <c r="I711" s="7">
        <v>3</v>
      </c>
      <c r="J711" s="7" t="s">
        <v>807</v>
      </c>
      <c r="K711" s="7" t="s">
        <v>1450</v>
      </c>
      <c r="L711" s="14"/>
      <c r="M711" s="41">
        <v>433012000</v>
      </c>
      <c r="N711" s="14"/>
      <c r="O711" s="14"/>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c r="AS711" s="7"/>
      <c r="AT711" s="7" t="s">
        <v>1453</v>
      </c>
      <c r="AU711" s="7"/>
      <c r="AV711" s="7"/>
      <c r="AW711" s="7"/>
      <c r="AX711" s="7"/>
      <c r="AY711" s="7"/>
      <c r="AZ711" s="7"/>
    </row>
    <row r="712" spans="1:52" ht="29" x14ac:dyDescent="0.35">
      <c r="A712" s="36">
        <v>711</v>
      </c>
      <c r="B712" s="7">
        <v>25172504</v>
      </c>
      <c r="C712" s="40" t="s">
        <v>1600</v>
      </c>
      <c r="D712" s="7" t="s">
        <v>204</v>
      </c>
      <c r="E712" s="7" t="s">
        <v>5</v>
      </c>
      <c r="F712" s="7" t="s">
        <v>4</v>
      </c>
      <c r="G712" s="10" t="s">
        <v>1208</v>
      </c>
      <c r="H712" s="7" t="s">
        <v>1209</v>
      </c>
      <c r="I712" s="7">
        <v>1</v>
      </c>
      <c r="J712" s="7" t="s">
        <v>1601</v>
      </c>
      <c r="K712" s="7" t="s">
        <v>3</v>
      </c>
      <c r="L712" s="14"/>
      <c r="M712" s="41">
        <v>16000000</v>
      </c>
      <c r="N712" s="14"/>
      <c r="O712" s="14"/>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c r="AS712" s="7"/>
      <c r="AT712" s="7" t="s">
        <v>1453</v>
      </c>
      <c r="AU712" s="48"/>
      <c r="AV712" s="7"/>
      <c r="AW712" s="7"/>
      <c r="AX712" s="7"/>
      <c r="AY712" s="7"/>
      <c r="AZ712" s="7"/>
    </row>
    <row r="713" spans="1:52" ht="87" x14ac:dyDescent="0.35">
      <c r="A713" s="36">
        <v>712</v>
      </c>
      <c r="B713" s="7">
        <v>80111600</v>
      </c>
      <c r="C713" s="40" t="s">
        <v>1602</v>
      </c>
      <c r="D713" s="7" t="s">
        <v>83</v>
      </c>
      <c r="E713" s="7" t="s">
        <v>14</v>
      </c>
      <c r="F713" s="7" t="s">
        <v>4</v>
      </c>
      <c r="G713" s="10" t="s">
        <v>1208</v>
      </c>
      <c r="H713" s="10" t="s">
        <v>1208</v>
      </c>
      <c r="I713" s="7">
        <v>4</v>
      </c>
      <c r="J713" s="7" t="s">
        <v>85</v>
      </c>
      <c r="K713" s="7" t="s">
        <v>3</v>
      </c>
      <c r="L713" s="14"/>
      <c r="M713" s="41">
        <v>46000000</v>
      </c>
      <c r="N713" s="14"/>
      <c r="O713" s="14"/>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c r="AS713" s="7"/>
      <c r="AT713" s="7"/>
      <c r="AU713" s="7" t="s">
        <v>1453</v>
      </c>
      <c r="AV713" s="7"/>
      <c r="AW713" s="7"/>
      <c r="AX713" s="7"/>
      <c r="AY713" s="7"/>
      <c r="AZ713" s="7"/>
    </row>
    <row r="714" spans="1:52" ht="116" x14ac:dyDescent="0.35">
      <c r="A714" s="36">
        <v>713</v>
      </c>
      <c r="B714" s="7">
        <v>80111600</v>
      </c>
      <c r="C714" s="40" t="s">
        <v>1603</v>
      </c>
      <c r="D714" s="7" t="s">
        <v>83</v>
      </c>
      <c r="E714" s="7" t="s">
        <v>14</v>
      </c>
      <c r="F714" s="7" t="s">
        <v>4</v>
      </c>
      <c r="G714" s="10" t="s">
        <v>1208</v>
      </c>
      <c r="H714" s="10" t="s">
        <v>1208</v>
      </c>
      <c r="I714" s="7">
        <v>6</v>
      </c>
      <c r="J714" s="7" t="s">
        <v>85</v>
      </c>
      <c r="K714" s="7" t="s">
        <v>3</v>
      </c>
      <c r="L714" s="14" t="s">
        <v>99</v>
      </c>
      <c r="M714" s="41">
        <v>60000000</v>
      </c>
      <c r="N714" s="14"/>
      <c r="O714" s="14"/>
      <c r="P714" s="7"/>
      <c r="Q714" s="7"/>
      <c r="R714" s="7"/>
      <c r="S714" s="7"/>
      <c r="T714" s="7"/>
      <c r="U714" s="7" t="s">
        <v>1604</v>
      </c>
      <c r="V714" s="7"/>
      <c r="W714" s="7"/>
      <c r="X714" s="7"/>
      <c r="Y714" s="7"/>
      <c r="Z714" s="7"/>
      <c r="AA714" s="7"/>
      <c r="AB714" s="7"/>
      <c r="AC714" s="7"/>
      <c r="AD714" s="7"/>
      <c r="AE714" s="7"/>
      <c r="AF714" s="7"/>
      <c r="AG714" s="7"/>
      <c r="AH714" s="7"/>
      <c r="AI714" s="7"/>
      <c r="AJ714" s="7"/>
      <c r="AK714" s="7"/>
      <c r="AL714" s="7"/>
      <c r="AM714" s="7"/>
      <c r="AN714" s="7"/>
      <c r="AO714" s="7"/>
      <c r="AP714" s="7"/>
      <c r="AQ714" s="7"/>
      <c r="AR714" s="7"/>
      <c r="AS714" s="7"/>
      <c r="AT714" s="7"/>
      <c r="AU714" s="7" t="s">
        <v>1453</v>
      </c>
      <c r="AV714" s="7"/>
      <c r="AW714" s="7"/>
      <c r="AX714" s="7"/>
      <c r="AY714" s="7"/>
      <c r="AZ714" s="7"/>
    </row>
    <row r="715" spans="1:52" ht="246.5" x14ac:dyDescent="0.35">
      <c r="A715" s="36">
        <v>714</v>
      </c>
      <c r="B715" s="7" t="s">
        <v>1605</v>
      </c>
      <c r="C715" s="40" t="s">
        <v>1606</v>
      </c>
      <c r="D715" s="7" t="s">
        <v>204</v>
      </c>
      <c r="E715" s="7" t="s">
        <v>1521</v>
      </c>
      <c r="F715" s="7" t="s">
        <v>4</v>
      </c>
      <c r="G715" s="10" t="s">
        <v>1208</v>
      </c>
      <c r="H715" s="7" t="s">
        <v>1209</v>
      </c>
      <c r="I715" s="7">
        <v>6</v>
      </c>
      <c r="J715" s="7" t="s">
        <v>1607</v>
      </c>
      <c r="K715" s="7" t="s">
        <v>1608</v>
      </c>
      <c r="L715" s="14" t="s">
        <v>1609</v>
      </c>
      <c r="M715" s="41">
        <v>12772843233</v>
      </c>
      <c r="N715" s="14"/>
      <c r="O715" s="14"/>
      <c r="P715" s="7"/>
      <c r="Q715" s="7"/>
      <c r="R715" s="7"/>
      <c r="S715" s="7"/>
      <c r="T715" s="7"/>
      <c r="U715" s="7" t="s">
        <v>1610</v>
      </c>
      <c r="V715" s="7"/>
      <c r="W715" s="7"/>
      <c r="X715" s="7"/>
      <c r="Y715" s="7"/>
      <c r="Z715" s="7"/>
      <c r="AA715" s="7"/>
      <c r="AB715" s="7"/>
      <c r="AC715" s="7"/>
      <c r="AD715" s="7"/>
      <c r="AE715" s="7"/>
      <c r="AF715" s="7"/>
      <c r="AG715" s="7"/>
      <c r="AH715" s="7"/>
      <c r="AI715" s="7"/>
      <c r="AJ715" s="7"/>
      <c r="AK715" s="7"/>
      <c r="AL715" s="7"/>
      <c r="AM715" s="7"/>
      <c r="AN715" s="7"/>
      <c r="AO715" s="7"/>
      <c r="AP715" s="7"/>
      <c r="AQ715" s="7"/>
      <c r="AR715" s="7"/>
      <c r="AS715" s="7"/>
      <c r="AT715" s="7"/>
      <c r="AU715" s="7" t="s">
        <v>1453</v>
      </c>
      <c r="AV715" s="7"/>
      <c r="AW715" s="7"/>
      <c r="AX715" s="7"/>
      <c r="AY715" s="7"/>
      <c r="AZ715" s="7"/>
    </row>
    <row r="716" spans="1:52" ht="246.5" x14ac:dyDescent="0.35">
      <c r="A716" s="36">
        <v>715</v>
      </c>
      <c r="B716" s="7">
        <v>80141607</v>
      </c>
      <c r="C716" s="40" t="s">
        <v>1611</v>
      </c>
      <c r="D716" s="7" t="s">
        <v>1207</v>
      </c>
      <c r="E716" s="7" t="s">
        <v>1612</v>
      </c>
      <c r="F716" s="7" t="s">
        <v>23</v>
      </c>
      <c r="G716" s="10" t="s">
        <v>1208</v>
      </c>
      <c r="H716" s="7" t="s">
        <v>1209</v>
      </c>
      <c r="I716" s="7">
        <v>1</v>
      </c>
      <c r="J716" s="7" t="s">
        <v>1613</v>
      </c>
      <c r="K716" s="7" t="s">
        <v>1614</v>
      </c>
      <c r="L716" s="14" t="s">
        <v>1582</v>
      </c>
      <c r="M716" s="41">
        <v>40000000</v>
      </c>
      <c r="N716" s="51"/>
      <c r="O716" s="7"/>
      <c r="P716" s="40"/>
      <c r="Q716" s="7"/>
      <c r="R716" s="7"/>
      <c r="S716" s="7"/>
      <c r="T716" s="10"/>
      <c r="U716" s="7" t="s">
        <v>1615</v>
      </c>
      <c r="V716" s="7"/>
      <c r="W716" s="7"/>
      <c r="X716" s="7"/>
      <c r="Y716" s="7"/>
      <c r="Z716" s="7"/>
      <c r="AA716" s="7"/>
      <c r="AB716" s="7"/>
      <c r="AC716" s="7"/>
      <c r="AD716" s="7"/>
      <c r="AE716" s="7"/>
      <c r="AF716" s="7"/>
      <c r="AG716" s="7"/>
      <c r="AH716" s="7"/>
      <c r="AI716" s="7"/>
      <c r="AJ716" s="7"/>
      <c r="AK716" s="7"/>
      <c r="AL716" s="7"/>
      <c r="AM716" s="7"/>
      <c r="AN716" s="7"/>
      <c r="AO716" s="7"/>
      <c r="AP716" s="7"/>
      <c r="AQ716" s="7"/>
      <c r="AR716" s="7"/>
      <c r="AS716" s="7"/>
      <c r="AT716" s="7"/>
      <c r="AU716" s="7"/>
      <c r="AV716" s="7" t="s">
        <v>1453</v>
      </c>
      <c r="AW716" s="7"/>
      <c r="AX716" s="7"/>
      <c r="AY716" s="7"/>
      <c r="AZ716" s="7"/>
    </row>
    <row r="717" spans="1:52" ht="246.5" x14ac:dyDescent="0.35">
      <c r="A717" s="36">
        <v>716</v>
      </c>
      <c r="B717" s="7">
        <v>80141607</v>
      </c>
      <c r="C717" s="40" t="s">
        <v>1616</v>
      </c>
      <c r="D717" s="7" t="s">
        <v>1207</v>
      </c>
      <c r="E717" s="7" t="s">
        <v>1612</v>
      </c>
      <c r="F717" s="7" t="s">
        <v>23</v>
      </c>
      <c r="G717" s="10" t="s">
        <v>1617</v>
      </c>
      <c r="H717" s="7" t="s">
        <v>1618</v>
      </c>
      <c r="I717" s="7">
        <v>1</v>
      </c>
      <c r="J717" s="7" t="s">
        <v>1613</v>
      </c>
      <c r="K717" s="7" t="s">
        <v>1614</v>
      </c>
      <c r="L717" s="14" t="s">
        <v>1582</v>
      </c>
      <c r="M717" s="41">
        <v>119000000</v>
      </c>
      <c r="N717" s="51"/>
      <c r="O717" s="7"/>
      <c r="P717" s="40"/>
      <c r="Q717" s="7"/>
      <c r="R717" s="7"/>
      <c r="S717" s="7"/>
      <c r="T717" s="10"/>
      <c r="U717" s="7" t="s">
        <v>1619</v>
      </c>
      <c r="V717" s="7"/>
      <c r="W717" s="7"/>
      <c r="X717" s="7"/>
      <c r="Y717" s="7"/>
      <c r="Z717" s="7"/>
      <c r="AA717" s="7"/>
      <c r="AB717" s="7"/>
      <c r="AC717" s="7"/>
      <c r="AD717" s="7"/>
      <c r="AE717" s="7"/>
      <c r="AF717" s="7"/>
      <c r="AG717" s="7"/>
      <c r="AH717" s="7"/>
      <c r="AI717" s="7"/>
      <c r="AJ717" s="7"/>
      <c r="AK717" s="7"/>
      <c r="AL717" s="7"/>
      <c r="AM717" s="7"/>
      <c r="AN717" s="7"/>
      <c r="AO717" s="7"/>
      <c r="AP717" s="7"/>
      <c r="AQ717" s="7"/>
      <c r="AR717" s="7"/>
      <c r="AS717" s="7"/>
      <c r="AT717" s="7"/>
      <c r="AU717" s="7"/>
      <c r="AV717" s="7" t="s">
        <v>1453</v>
      </c>
      <c r="AW717" s="7"/>
      <c r="AX717" s="7"/>
      <c r="AY717" s="7"/>
      <c r="AZ717" s="7"/>
    </row>
    <row r="718" spans="1:52" ht="58" x14ac:dyDescent="0.35">
      <c r="A718" s="36">
        <v>717</v>
      </c>
      <c r="B718" s="7">
        <v>80111600</v>
      </c>
      <c r="C718" s="40" t="s">
        <v>1620</v>
      </c>
      <c r="D718" s="7" t="s">
        <v>1207</v>
      </c>
      <c r="E718" s="7" t="s">
        <v>6</v>
      </c>
      <c r="F718" s="7" t="s">
        <v>4</v>
      </c>
      <c r="G718" s="7" t="s">
        <v>1209</v>
      </c>
      <c r="H718" s="7" t="s">
        <v>1209</v>
      </c>
      <c r="I718" s="7">
        <v>6</v>
      </c>
      <c r="J718" s="7" t="s">
        <v>154</v>
      </c>
      <c r="K718" s="7" t="s">
        <v>3</v>
      </c>
      <c r="L718" s="14" t="s">
        <v>975</v>
      </c>
      <c r="M718" s="41">
        <v>43200000</v>
      </c>
      <c r="N718" s="14"/>
      <c r="O718" s="14"/>
      <c r="P718" s="7"/>
      <c r="Q718" s="7"/>
      <c r="R718" s="7"/>
      <c r="S718" s="7"/>
      <c r="T718" s="7"/>
      <c r="U718" s="7" t="s">
        <v>1621</v>
      </c>
      <c r="V718" s="7"/>
      <c r="W718" s="7"/>
      <c r="X718" s="7"/>
      <c r="Y718" s="7"/>
      <c r="Z718" s="7"/>
      <c r="AA718" s="7"/>
      <c r="AB718" s="7"/>
      <c r="AC718" s="7"/>
      <c r="AD718" s="7"/>
      <c r="AE718" s="7"/>
      <c r="AF718" s="7"/>
      <c r="AG718" s="7"/>
      <c r="AH718" s="7"/>
      <c r="AI718" s="7"/>
      <c r="AJ718" s="7"/>
      <c r="AK718" s="7"/>
      <c r="AL718" s="7"/>
      <c r="AM718" s="7"/>
      <c r="AN718" s="7"/>
      <c r="AO718" s="7"/>
      <c r="AP718" s="7"/>
      <c r="AQ718" s="7"/>
      <c r="AR718" s="7"/>
      <c r="AS718" s="7"/>
      <c r="AT718" s="7"/>
      <c r="AU718" s="7"/>
      <c r="AV718" s="7" t="s">
        <v>1453</v>
      </c>
      <c r="AW718" s="7"/>
      <c r="AX718" s="7"/>
      <c r="AY718" s="7"/>
      <c r="AZ718" s="7"/>
    </row>
    <row r="719" spans="1:52" ht="87" x14ac:dyDescent="0.35">
      <c r="A719" s="36">
        <v>718</v>
      </c>
      <c r="B719" s="7">
        <v>80111600</v>
      </c>
      <c r="C719" s="40" t="s">
        <v>1622</v>
      </c>
      <c r="D719" s="7" t="s">
        <v>1401</v>
      </c>
      <c r="E719" s="7" t="s">
        <v>1623</v>
      </c>
      <c r="F719" s="7" t="s">
        <v>20</v>
      </c>
      <c r="G719" s="7" t="s">
        <v>1209</v>
      </c>
      <c r="H719" s="7" t="s">
        <v>1209</v>
      </c>
      <c r="I719" s="7">
        <v>6</v>
      </c>
      <c r="J719" s="7" t="s">
        <v>154</v>
      </c>
      <c r="K719" s="7" t="s">
        <v>30</v>
      </c>
      <c r="L719" s="14" t="s">
        <v>298</v>
      </c>
      <c r="M719" s="41">
        <v>75645000</v>
      </c>
      <c r="N719" s="14"/>
      <c r="O719" s="14"/>
      <c r="P719" s="7"/>
      <c r="Q719" s="7"/>
      <c r="R719" s="7"/>
      <c r="S719" s="7"/>
      <c r="T719" s="7"/>
      <c r="U719" s="7" t="s">
        <v>1636</v>
      </c>
      <c r="V719" s="7"/>
      <c r="W719" s="7"/>
      <c r="X719" s="7"/>
      <c r="Y719" s="7"/>
      <c r="Z719" s="7"/>
      <c r="AA719" s="7"/>
      <c r="AB719" s="7"/>
      <c r="AC719" s="7"/>
      <c r="AD719" s="7"/>
      <c r="AE719" s="7"/>
      <c r="AF719" s="7"/>
      <c r="AG719" s="7"/>
      <c r="AH719" s="7"/>
      <c r="AI719" s="7"/>
      <c r="AJ719" s="7"/>
      <c r="AK719" s="7"/>
      <c r="AL719" s="7"/>
      <c r="AM719" s="7"/>
      <c r="AN719" s="7"/>
      <c r="AO719" s="7"/>
      <c r="AP719" s="7"/>
      <c r="AQ719" s="7"/>
      <c r="AR719" s="7"/>
      <c r="AS719" s="7"/>
      <c r="AT719" s="7"/>
      <c r="AU719" s="7"/>
      <c r="AV719" s="7"/>
      <c r="AW719" s="7" t="s">
        <v>1453</v>
      </c>
      <c r="AX719" s="7" t="s">
        <v>1453</v>
      </c>
      <c r="AY719" s="7"/>
      <c r="AZ719" s="7"/>
    </row>
    <row r="720" spans="1:52" ht="101.5" x14ac:dyDescent="0.35">
      <c r="A720" s="36">
        <v>719</v>
      </c>
      <c r="B720" s="7">
        <v>80111600</v>
      </c>
      <c r="C720" s="40" t="s">
        <v>1624</v>
      </c>
      <c r="D720" s="7" t="s">
        <v>1401</v>
      </c>
      <c r="E720" s="7" t="s">
        <v>1623</v>
      </c>
      <c r="F720" s="7" t="s">
        <v>20</v>
      </c>
      <c r="G720" s="7" t="s">
        <v>1209</v>
      </c>
      <c r="H720" s="7" t="s">
        <v>1209</v>
      </c>
      <c r="I720" s="7">
        <v>6</v>
      </c>
      <c r="J720" s="7" t="s">
        <v>154</v>
      </c>
      <c r="K720" s="7" t="s">
        <v>30</v>
      </c>
      <c r="L720" s="14" t="s">
        <v>298</v>
      </c>
      <c r="M720" s="41">
        <v>75645000</v>
      </c>
      <c r="N720" s="14"/>
      <c r="O720" s="14"/>
      <c r="P720" s="7"/>
      <c r="Q720" s="7"/>
      <c r="R720" s="7"/>
      <c r="S720" s="7"/>
      <c r="T720" s="7"/>
      <c r="U720" s="7" t="s">
        <v>1635</v>
      </c>
      <c r="V720" s="7"/>
      <c r="W720" s="7"/>
      <c r="X720" s="7"/>
      <c r="Y720" s="7"/>
      <c r="Z720" s="7"/>
      <c r="AA720" s="7"/>
      <c r="AB720" s="7"/>
      <c r="AC720" s="7"/>
      <c r="AD720" s="7"/>
      <c r="AE720" s="7"/>
      <c r="AF720" s="7"/>
      <c r="AG720" s="7"/>
      <c r="AH720" s="7"/>
      <c r="AI720" s="7"/>
      <c r="AJ720" s="7"/>
      <c r="AK720" s="7"/>
      <c r="AL720" s="7"/>
      <c r="AM720" s="7"/>
      <c r="AN720" s="7"/>
      <c r="AO720" s="7"/>
      <c r="AP720" s="7"/>
      <c r="AQ720" s="7"/>
      <c r="AR720" s="7"/>
      <c r="AS720" s="7"/>
      <c r="AT720" s="7"/>
      <c r="AU720" s="7"/>
      <c r="AV720" s="7"/>
      <c r="AW720" s="7" t="s">
        <v>1453</v>
      </c>
      <c r="AX720" s="7" t="s">
        <v>1453</v>
      </c>
      <c r="AY720" s="7"/>
      <c r="AZ720" s="7"/>
    </row>
    <row r="721" spans="1:52" ht="101.5" x14ac:dyDescent="0.35">
      <c r="A721" s="36">
        <v>720</v>
      </c>
      <c r="B721" s="7">
        <v>80111600</v>
      </c>
      <c r="C721" s="40" t="s">
        <v>1625</v>
      </c>
      <c r="D721" s="7" t="s">
        <v>1401</v>
      </c>
      <c r="E721" s="7" t="s">
        <v>1626</v>
      </c>
      <c r="F721" s="7" t="s">
        <v>20</v>
      </c>
      <c r="G721" s="7" t="s">
        <v>1209</v>
      </c>
      <c r="H721" s="7" t="s">
        <v>1209</v>
      </c>
      <c r="I721" s="7">
        <v>6</v>
      </c>
      <c r="J721" s="7" t="s">
        <v>154</v>
      </c>
      <c r="K721" s="7" t="s">
        <v>30</v>
      </c>
      <c r="L721" s="14" t="s">
        <v>298</v>
      </c>
      <c r="M721" s="41">
        <v>85800000</v>
      </c>
      <c r="N721" s="14"/>
      <c r="O721" s="14"/>
      <c r="P721" s="7"/>
      <c r="Q721" s="7"/>
      <c r="R721" s="7"/>
      <c r="S721" s="7"/>
      <c r="T721" s="7"/>
      <c r="U721" s="7" t="s">
        <v>1634</v>
      </c>
      <c r="V721" s="7"/>
      <c r="W721" s="7"/>
      <c r="X721" s="7"/>
      <c r="Y721" s="7"/>
      <c r="Z721" s="7"/>
      <c r="AA721" s="7"/>
      <c r="AB721" s="7"/>
      <c r="AC721" s="7"/>
      <c r="AD721" s="7"/>
      <c r="AE721" s="7"/>
      <c r="AF721" s="7"/>
      <c r="AG721" s="7"/>
      <c r="AH721" s="7"/>
      <c r="AI721" s="7"/>
      <c r="AJ721" s="7"/>
      <c r="AK721" s="7"/>
      <c r="AL721" s="7"/>
      <c r="AM721" s="7"/>
      <c r="AN721" s="7"/>
      <c r="AO721" s="7"/>
      <c r="AP721" s="7"/>
      <c r="AQ721" s="7"/>
      <c r="AR721" s="7"/>
      <c r="AS721" s="7"/>
      <c r="AT721" s="7"/>
      <c r="AU721" s="7"/>
      <c r="AV721" s="7"/>
      <c r="AW721" s="7" t="s">
        <v>1453</v>
      </c>
      <c r="AX721" s="7" t="s">
        <v>1453</v>
      </c>
      <c r="AY721" s="7"/>
      <c r="AZ721" s="7"/>
    </row>
    <row r="722" spans="1:52" ht="130.5" x14ac:dyDescent="0.35">
      <c r="A722" s="52">
        <v>721</v>
      </c>
      <c r="B722" s="48" t="s">
        <v>1641</v>
      </c>
      <c r="C722" s="53" t="s">
        <v>1642</v>
      </c>
      <c r="D722" s="48" t="s">
        <v>204</v>
      </c>
      <c r="E722" s="48" t="s">
        <v>5</v>
      </c>
      <c r="F722" s="48" t="s">
        <v>4</v>
      </c>
      <c r="G722" s="7" t="s">
        <v>1209</v>
      </c>
      <c r="H722" s="7" t="s">
        <v>1209</v>
      </c>
      <c r="I722" s="48">
        <v>19</v>
      </c>
      <c r="J722" s="48" t="s">
        <v>1210</v>
      </c>
      <c r="K722" s="7" t="s">
        <v>3</v>
      </c>
      <c r="L722" s="48"/>
      <c r="M722" s="54">
        <v>1300000000</v>
      </c>
      <c r="N722" s="48"/>
      <c r="O722" s="48"/>
      <c r="P722" s="48"/>
      <c r="Q722" s="48"/>
      <c r="R722" s="48"/>
      <c r="S722" s="48"/>
      <c r="T722" s="48"/>
      <c r="U722" s="48"/>
      <c r="V722" s="48"/>
      <c r="W722" s="48"/>
      <c r="X722" s="48"/>
      <c r="Y722" s="48"/>
      <c r="Z722" s="48"/>
      <c r="AA722" s="48"/>
      <c r="AB722" s="48"/>
      <c r="AC722" s="48"/>
      <c r="AD722" s="48"/>
      <c r="AE722" s="48"/>
      <c r="AF722" s="48"/>
      <c r="AG722" s="48"/>
      <c r="AH722" s="48"/>
      <c r="AI722" s="48"/>
      <c r="AJ722" s="48"/>
      <c r="AK722" s="48"/>
      <c r="AL722" s="48"/>
      <c r="AM722" s="48"/>
      <c r="AN722" s="48"/>
      <c r="AO722" s="48"/>
      <c r="AP722" s="48"/>
      <c r="AQ722" s="48"/>
      <c r="AR722" s="48"/>
      <c r="AS722" s="48"/>
      <c r="AT722" s="48"/>
      <c r="AU722" s="48"/>
      <c r="AV722" s="48"/>
      <c r="AW722" s="48"/>
      <c r="AX722" s="48"/>
      <c r="AY722" s="7"/>
      <c r="AZ722" s="7"/>
    </row>
    <row r="723" spans="1:52" ht="58" x14ac:dyDescent="0.35">
      <c r="A723" s="9">
        <v>722</v>
      </c>
      <c r="B723" s="7" t="s">
        <v>1643</v>
      </c>
      <c r="C723" s="40" t="s">
        <v>1644</v>
      </c>
      <c r="D723" s="7" t="s">
        <v>204</v>
      </c>
      <c r="E723" s="7" t="s">
        <v>5</v>
      </c>
      <c r="F723" s="7" t="s">
        <v>4</v>
      </c>
      <c r="G723" s="7" t="s">
        <v>1365</v>
      </c>
      <c r="H723" s="7" t="s">
        <v>1645</v>
      </c>
      <c r="I723" s="7">
        <v>44</v>
      </c>
      <c r="J723" s="7" t="s">
        <v>1646</v>
      </c>
      <c r="K723" s="7" t="s">
        <v>3</v>
      </c>
      <c r="L723" s="7"/>
      <c r="M723" s="41">
        <v>2300000000</v>
      </c>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c r="AS723" s="7"/>
      <c r="AT723" s="7"/>
      <c r="AU723" s="7"/>
      <c r="AV723" s="7"/>
      <c r="AW723" s="7"/>
      <c r="AX723" s="7"/>
      <c r="AY723" s="7"/>
      <c r="AZ723" s="7"/>
    </row>
    <row r="724" spans="1:52" ht="29" x14ac:dyDescent="0.35">
      <c r="A724" s="9">
        <v>723</v>
      </c>
      <c r="B724" s="7" t="s">
        <v>1647</v>
      </c>
      <c r="C724" s="40" t="s">
        <v>1648</v>
      </c>
      <c r="D724" s="7" t="s">
        <v>204</v>
      </c>
      <c r="E724" s="7" t="s">
        <v>5</v>
      </c>
      <c r="F724" s="7" t="s">
        <v>4</v>
      </c>
      <c r="G724" s="7" t="s">
        <v>1365</v>
      </c>
      <c r="H724" s="7" t="s">
        <v>1645</v>
      </c>
      <c r="I724" s="7">
        <v>44</v>
      </c>
      <c r="J724" s="7" t="s">
        <v>1649</v>
      </c>
      <c r="K724" s="7" t="s">
        <v>3</v>
      </c>
      <c r="L724" s="7"/>
      <c r="M724" s="41">
        <v>2300000000</v>
      </c>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c r="AS724" s="7"/>
      <c r="AT724" s="7"/>
      <c r="AU724" s="7"/>
      <c r="AV724" s="7"/>
      <c r="AW724" s="7"/>
      <c r="AX724" s="7"/>
      <c r="AY724" s="7"/>
      <c r="AZ724" s="7"/>
    </row>
    <row r="725" spans="1:52" ht="87" x14ac:dyDescent="0.35">
      <c r="A725" s="9">
        <v>724</v>
      </c>
      <c r="B725" s="7">
        <v>80111600</v>
      </c>
      <c r="C725" s="40" t="s">
        <v>1650</v>
      </c>
      <c r="D725" s="7" t="s">
        <v>83</v>
      </c>
      <c r="E725" s="7" t="s">
        <v>13</v>
      </c>
      <c r="F725" s="7" t="s">
        <v>4</v>
      </c>
      <c r="G725" s="7" t="s">
        <v>1209</v>
      </c>
      <c r="H725" s="7" t="s">
        <v>1209</v>
      </c>
      <c r="I725" s="7">
        <v>4</v>
      </c>
      <c r="J725" s="7" t="s">
        <v>154</v>
      </c>
      <c r="K725" s="7" t="s">
        <v>3</v>
      </c>
      <c r="L725" s="7"/>
      <c r="M725" s="41">
        <v>20800000</v>
      </c>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c r="AS725" s="7"/>
      <c r="AT725" s="7"/>
      <c r="AU725" s="7"/>
      <c r="AV725" s="7"/>
      <c r="AW725" s="7"/>
      <c r="AX725" s="7"/>
      <c r="AY725" s="7"/>
      <c r="AZ725" s="7"/>
    </row>
    <row r="726" spans="1:52" ht="50" x14ac:dyDescent="0.35">
      <c r="A726" s="9">
        <v>725</v>
      </c>
      <c r="B726" s="55">
        <v>80111600</v>
      </c>
      <c r="C726" s="56" t="s">
        <v>1651</v>
      </c>
      <c r="D726" s="7" t="s">
        <v>83</v>
      </c>
      <c r="E726" s="7" t="s">
        <v>13</v>
      </c>
      <c r="F726" s="7" t="s">
        <v>4</v>
      </c>
      <c r="G726" s="7" t="s">
        <v>1209</v>
      </c>
      <c r="H726" s="7" t="s">
        <v>1209</v>
      </c>
      <c r="I726" s="7">
        <v>3</v>
      </c>
      <c r="J726" s="7" t="s">
        <v>154</v>
      </c>
      <c r="K726" s="7" t="s">
        <v>3</v>
      </c>
      <c r="L726" s="7"/>
      <c r="M726" s="41">
        <v>27000000</v>
      </c>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c r="AS726" s="7"/>
      <c r="AT726" s="7"/>
      <c r="AU726" s="7"/>
      <c r="AV726" s="7"/>
      <c r="AW726" s="7"/>
      <c r="AX726" s="7"/>
      <c r="AY726" s="7"/>
      <c r="AZ726" s="7"/>
    </row>
    <row r="727" spans="1:52" ht="58" x14ac:dyDescent="0.35">
      <c r="A727" s="9">
        <v>726</v>
      </c>
      <c r="B727" s="55">
        <v>80111600</v>
      </c>
      <c r="C727" s="56" t="s">
        <v>1662</v>
      </c>
      <c r="D727" s="7" t="s">
        <v>83</v>
      </c>
      <c r="E727" s="7" t="s">
        <v>5</v>
      </c>
      <c r="F727" s="7" t="s">
        <v>4</v>
      </c>
      <c r="G727" s="7" t="s">
        <v>1209</v>
      </c>
      <c r="H727" s="7" t="s">
        <v>1209</v>
      </c>
      <c r="I727" s="7">
        <v>5</v>
      </c>
      <c r="J727" s="7" t="s">
        <v>154</v>
      </c>
      <c r="K727" s="7" t="s">
        <v>3</v>
      </c>
      <c r="L727" s="7" t="s">
        <v>1678</v>
      </c>
      <c r="M727" s="41">
        <v>17000000</v>
      </c>
      <c r="N727" s="7"/>
      <c r="O727" s="7"/>
      <c r="P727" s="7"/>
      <c r="Q727" s="7"/>
      <c r="R727" s="7"/>
      <c r="S727" s="7"/>
      <c r="T727" s="7"/>
      <c r="U727" s="7" t="s">
        <v>1679</v>
      </c>
      <c r="V727" s="7"/>
      <c r="W727" s="7"/>
      <c r="X727" s="7"/>
      <c r="Y727" s="7"/>
      <c r="Z727" s="7"/>
      <c r="AA727" s="7"/>
      <c r="AB727" s="7"/>
      <c r="AC727" s="7"/>
      <c r="AD727" s="7"/>
      <c r="AE727" s="7"/>
      <c r="AF727" s="7"/>
      <c r="AG727" s="7"/>
      <c r="AH727" s="7"/>
      <c r="AI727" s="7"/>
      <c r="AJ727" s="7"/>
      <c r="AK727" s="7"/>
      <c r="AL727" s="7"/>
      <c r="AM727" s="7"/>
      <c r="AN727" s="7"/>
      <c r="AO727" s="7"/>
      <c r="AP727" s="7"/>
      <c r="AQ727" s="7"/>
      <c r="AR727" s="7"/>
      <c r="AS727" s="7"/>
      <c r="AT727" s="7"/>
      <c r="AU727" s="7"/>
      <c r="AV727" s="7"/>
      <c r="AW727" s="7"/>
      <c r="AX727" s="7" t="s">
        <v>1669</v>
      </c>
      <c r="AY727" s="7"/>
      <c r="AZ727" s="7"/>
    </row>
    <row r="728" spans="1:52" ht="58" x14ac:dyDescent="0.35">
      <c r="A728" s="9">
        <v>727</v>
      </c>
      <c r="B728" s="55">
        <v>80111600</v>
      </c>
      <c r="C728" s="56" t="s">
        <v>1663</v>
      </c>
      <c r="D728" s="7" t="s">
        <v>83</v>
      </c>
      <c r="E728" s="7" t="s">
        <v>5</v>
      </c>
      <c r="F728" s="7" t="s">
        <v>4</v>
      </c>
      <c r="G728" s="7" t="s">
        <v>1209</v>
      </c>
      <c r="H728" s="7" t="s">
        <v>1209</v>
      </c>
      <c r="I728" s="7">
        <v>5</v>
      </c>
      <c r="J728" s="7" t="s">
        <v>154</v>
      </c>
      <c r="K728" s="7" t="s">
        <v>3</v>
      </c>
      <c r="L728" s="7" t="s">
        <v>1678</v>
      </c>
      <c r="M728" s="41">
        <v>20000000</v>
      </c>
      <c r="N728" s="7"/>
      <c r="O728" s="7"/>
      <c r="P728" s="7"/>
      <c r="Q728" s="7"/>
      <c r="R728" s="7"/>
      <c r="S728" s="7"/>
      <c r="T728" s="7"/>
      <c r="U728" s="7" t="s">
        <v>1688</v>
      </c>
      <c r="V728" s="7"/>
      <c r="W728" s="7"/>
      <c r="X728" s="7"/>
      <c r="Y728" s="7"/>
      <c r="Z728" s="7"/>
      <c r="AA728" s="7"/>
      <c r="AB728" s="7"/>
      <c r="AC728" s="7"/>
      <c r="AD728" s="7"/>
      <c r="AE728" s="7"/>
      <c r="AF728" s="7"/>
      <c r="AG728" s="7"/>
      <c r="AH728" s="7"/>
      <c r="AI728" s="7"/>
      <c r="AJ728" s="7"/>
      <c r="AK728" s="7"/>
      <c r="AL728" s="7"/>
      <c r="AM728" s="7"/>
      <c r="AN728" s="7"/>
      <c r="AO728" s="7"/>
      <c r="AP728" s="7"/>
      <c r="AQ728" s="7"/>
      <c r="AR728" s="7"/>
      <c r="AS728" s="7"/>
      <c r="AT728" s="7"/>
      <c r="AU728" s="7"/>
      <c r="AV728" s="7"/>
      <c r="AW728" s="7"/>
      <c r="AX728" s="7" t="s">
        <v>1669</v>
      </c>
      <c r="AY728" s="7"/>
      <c r="AZ728" s="7"/>
    </row>
    <row r="729" spans="1:52" ht="58" x14ac:dyDescent="0.35">
      <c r="A729" s="59">
        <v>728</v>
      </c>
      <c r="B729" s="57">
        <v>80111600</v>
      </c>
      <c r="C729" s="58" t="s">
        <v>1664</v>
      </c>
      <c r="D729" s="48" t="s">
        <v>83</v>
      </c>
      <c r="E729" s="48" t="s">
        <v>5</v>
      </c>
      <c r="F729" s="7" t="s">
        <v>4</v>
      </c>
      <c r="G729" s="7" t="s">
        <v>1209</v>
      </c>
      <c r="H729" s="7" t="s">
        <v>1209</v>
      </c>
      <c r="I729" s="7">
        <v>5</v>
      </c>
      <c r="J729" s="7" t="s">
        <v>154</v>
      </c>
      <c r="K729" s="7" t="s">
        <v>3</v>
      </c>
      <c r="L729" s="7" t="s">
        <v>1678</v>
      </c>
      <c r="M729" s="41">
        <v>31500000</v>
      </c>
      <c r="N729" s="7"/>
      <c r="O729" s="7"/>
      <c r="P729" s="7"/>
      <c r="Q729" s="7"/>
      <c r="R729" s="7"/>
      <c r="S729" s="7"/>
      <c r="T729" s="7"/>
      <c r="U729" s="7" t="s">
        <v>1689</v>
      </c>
      <c r="V729" s="7"/>
      <c r="W729" s="7"/>
      <c r="X729" s="7"/>
      <c r="Y729" s="7"/>
      <c r="Z729" s="7"/>
      <c r="AA729" s="7"/>
      <c r="AB729" s="7"/>
      <c r="AC729" s="7"/>
      <c r="AD729" s="7"/>
      <c r="AE729" s="7"/>
      <c r="AF729" s="7"/>
      <c r="AG729" s="7"/>
      <c r="AH729" s="7"/>
      <c r="AI729" s="7"/>
      <c r="AJ729" s="7"/>
      <c r="AK729" s="7"/>
      <c r="AL729" s="7"/>
      <c r="AM729" s="7"/>
      <c r="AN729" s="7"/>
      <c r="AO729" s="7"/>
      <c r="AP729" s="7"/>
      <c r="AQ729" s="7"/>
      <c r="AR729" s="7"/>
      <c r="AS729" s="7"/>
      <c r="AT729" s="7"/>
      <c r="AU729" s="7"/>
      <c r="AV729" s="7"/>
      <c r="AW729" s="7"/>
      <c r="AX729" s="7" t="s">
        <v>1669</v>
      </c>
      <c r="AY729" s="7"/>
      <c r="AZ729" s="7"/>
    </row>
    <row r="730" spans="1:52" ht="62.5" x14ac:dyDescent="0.35">
      <c r="A730" s="9">
        <v>729</v>
      </c>
      <c r="B730" s="55">
        <v>80111600</v>
      </c>
      <c r="C730" s="56" t="s">
        <v>1665</v>
      </c>
      <c r="D730" s="7" t="s">
        <v>83</v>
      </c>
      <c r="E730" s="7" t="s">
        <v>13</v>
      </c>
      <c r="F730" s="7" t="s">
        <v>4</v>
      </c>
      <c r="G730" s="7" t="s">
        <v>1209</v>
      </c>
      <c r="H730" s="7" t="s">
        <v>1209</v>
      </c>
      <c r="I730" s="7">
        <v>5</v>
      </c>
      <c r="J730" s="7" t="s">
        <v>154</v>
      </c>
      <c r="K730" s="7" t="s">
        <v>3</v>
      </c>
      <c r="L730" s="7"/>
      <c r="M730" s="41">
        <v>26000000</v>
      </c>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c r="AS730" s="7"/>
      <c r="AT730" s="7"/>
      <c r="AU730" s="7"/>
      <c r="AV730" s="7"/>
      <c r="AW730" s="7"/>
      <c r="AX730" s="7" t="s">
        <v>1669</v>
      </c>
      <c r="AY730" s="7"/>
      <c r="AZ730" s="7"/>
    </row>
    <row r="731" spans="1:52" ht="58" x14ac:dyDescent="0.35">
      <c r="A731" s="9">
        <v>730</v>
      </c>
      <c r="B731" s="55">
        <v>80111600</v>
      </c>
      <c r="C731" s="56" t="s">
        <v>1666</v>
      </c>
      <c r="D731" s="7" t="s">
        <v>83</v>
      </c>
      <c r="E731" s="7" t="s">
        <v>13</v>
      </c>
      <c r="F731" s="7" t="s">
        <v>4</v>
      </c>
      <c r="G731" s="7" t="s">
        <v>1209</v>
      </c>
      <c r="H731" s="7" t="s">
        <v>1209</v>
      </c>
      <c r="I731" s="7">
        <v>5</v>
      </c>
      <c r="J731" s="7" t="s">
        <v>154</v>
      </c>
      <c r="K731" s="7" t="s">
        <v>3</v>
      </c>
      <c r="L731" s="7" t="s">
        <v>1678</v>
      </c>
      <c r="M731" s="43">
        <v>45000000</v>
      </c>
      <c r="N731" s="7"/>
      <c r="O731" s="7"/>
      <c r="P731" s="7"/>
      <c r="Q731" s="7"/>
      <c r="R731" s="7"/>
      <c r="S731" s="7"/>
      <c r="T731" s="7"/>
      <c r="U731" s="7" t="s">
        <v>1695</v>
      </c>
      <c r="V731" s="7"/>
      <c r="W731" s="7"/>
      <c r="X731" s="7"/>
      <c r="Y731" s="7"/>
      <c r="Z731" s="7"/>
      <c r="AA731" s="7"/>
      <c r="AB731" s="7"/>
      <c r="AC731" s="7"/>
      <c r="AD731" s="7"/>
      <c r="AE731" s="7"/>
      <c r="AF731" s="7"/>
      <c r="AG731" s="7"/>
      <c r="AH731" s="7"/>
      <c r="AI731" s="7"/>
      <c r="AJ731" s="7"/>
      <c r="AK731" s="7"/>
      <c r="AL731" s="7"/>
      <c r="AM731" s="7"/>
      <c r="AN731" s="7"/>
      <c r="AO731" s="7"/>
      <c r="AP731" s="7"/>
      <c r="AQ731" s="7"/>
      <c r="AR731" s="7"/>
      <c r="AS731" s="7"/>
      <c r="AT731" s="7"/>
      <c r="AU731" s="7"/>
      <c r="AV731" s="7"/>
      <c r="AW731" s="7"/>
      <c r="AX731" s="7" t="s">
        <v>1669</v>
      </c>
      <c r="AY731" s="7"/>
      <c r="AZ731" s="7"/>
    </row>
    <row r="732" spans="1:52" ht="87.5" x14ac:dyDescent="0.35">
      <c r="A732" s="9">
        <v>731</v>
      </c>
      <c r="B732" s="55">
        <v>80111600</v>
      </c>
      <c r="C732" s="56" t="s">
        <v>1667</v>
      </c>
      <c r="D732" s="7" t="s">
        <v>83</v>
      </c>
      <c r="E732" s="7" t="s">
        <v>14</v>
      </c>
      <c r="F732" s="7" t="s">
        <v>4</v>
      </c>
      <c r="G732" s="7" t="s">
        <v>1209</v>
      </c>
      <c r="H732" s="7" t="s">
        <v>1209</v>
      </c>
      <c r="I732" s="7">
        <v>4.5</v>
      </c>
      <c r="J732" s="7" t="s">
        <v>154</v>
      </c>
      <c r="K732" s="7" t="s">
        <v>3</v>
      </c>
      <c r="L732" s="7" t="s">
        <v>99</v>
      </c>
      <c r="M732" s="41">
        <v>34300000</v>
      </c>
      <c r="N732" s="7"/>
      <c r="O732" s="7"/>
      <c r="P732" s="7"/>
      <c r="Q732" s="7"/>
      <c r="R732" s="7"/>
      <c r="S732" s="7"/>
      <c r="T732" s="7"/>
      <c r="U732" s="7" t="s">
        <v>1674</v>
      </c>
      <c r="V732" s="7"/>
      <c r="W732" s="7"/>
      <c r="X732" s="7"/>
      <c r="Y732" s="7"/>
      <c r="Z732" s="7"/>
      <c r="AA732" s="7"/>
      <c r="AB732" s="7"/>
      <c r="AC732" s="7"/>
      <c r="AD732" s="7"/>
      <c r="AE732" s="7"/>
      <c r="AF732" s="7"/>
      <c r="AG732" s="7"/>
      <c r="AH732" s="7"/>
      <c r="AI732" s="7"/>
      <c r="AJ732" s="7"/>
      <c r="AK732" s="7"/>
      <c r="AL732" s="7"/>
      <c r="AM732" s="7"/>
      <c r="AN732" s="7"/>
      <c r="AO732" s="7"/>
      <c r="AP732" s="7"/>
      <c r="AQ732" s="7"/>
      <c r="AR732" s="7"/>
      <c r="AS732" s="7"/>
      <c r="AT732" s="7"/>
      <c r="AU732" s="7"/>
      <c r="AV732" s="7"/>
      <c r="AW732" s="7"/>
      <c r="AX732" s="7" t="s">
        <v>1669</v>
      </c>
      <c r="AY732" s="7"/>
      <c r="AZ732" s="7"/>
    </row>
    <row r="733" spans="1:52" ht="62.5" x14ac:dyDescent="0.35">
      <c r="A733" s="9">
        <v>732</v>
      </c>
      <c r="B733" s="7">
        <v>80111600</v>
      </c>
      <c r="C733" s="56" t="s">
        <v>1690</v>
      </c>
      <c r="D733" s="7" t="s">
        <v>83</v>
      </c>
      <c r="E733" s="7" t="s">
        <v>5</v>
      </c>
      <c r="F733" s="7" t="s">
        <v>4</v>
      </c>
      <c r="G733" s="7" t="s">
        <v>1349</v>
      </c>
      <c r="H733" s="7" t="s">
        <v>1349</v>
      </c>
      <c r="I733" s="7">
        <v>5</v>
      </c>
      <c r="J733" s="7" t="s">
        <v>154</v>
      </c>
      <c r="K733" s="7" t="s">
        <v>3</v>
      </c>
      <c r="L733" s="7"/>
      <c r="M733" s="41">
        <v>17000000</v>
      </c>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c r="AS733" s="7"/>
      <c r="AT733" s="7"/>
      <c r="AU733" s="7"/>
      <c r="AV733" s="7"/>
      <c r="AW733" s="7"/>
      <c r="AX733" s="7"/>
      <c r="AY733" s="7" t="s">
        <v>1669</v>
      </c>
      <c r="AZ733" s="7"/>
    </row>
    <row r="734" spans="1:52" ht="50" x14ac:dyDescent="0.35">
      <c r="A734" s="9">
        <v>733</v>
      </c>
      <c r="B734" s="7">
        <v>80111600</v>
      </c>
      <c r="C734" s="56" t="s">
        <v>1691</v>
      </c>
      <c r="D734" s="7" t="s">
        <v>83</v>
      </c>
      <c r="E734" s="7" t="s">
        <v>5</v>
      </c>
      <c r="F734" s="7" t="s">
        <v>4</v>
      </c>
      <c r="G734" s="7" t="s">
        <v>1349</v>
      </c>
      <c r="H734" s="7" t="s">
        <v>1349</v>
      </c>
      <c r="I734" s="7">
        <v>5</v>
      </c>
      <c r="J734" s="7" t="s">
        <v>154</v>
      </c>
      <c r="K734" s="7" t="s">
        <v>3</v>
      </c>
      <c r="L734" s="7"/>
      <c r="M734" s="41">
        <v>40000000</v>
      </c>
      <c r="U734" s="7"/>
      <c r="V734" s="7"/>
      <c r="W734" s="7"/>
      <c r="X734" s="7"/>
      <c r="Y734" s="7"/>
      <c r="Z734" s="7"/>
      <c r="AA734" s="7"/>
      <c r="AB734" s="7"/>
      <c r="AC734" s="7"/>
      <c r="AD734" s="7"/>
      <c r="AE734" s="7"/>
      <c r="AF734" s="7"/>
      <c r="AG734" s="7"/>
      <c r="AH734" s="7"/>
      <c r="AI734" s="7"/>
      <c r="AJ734" s="7"/>
      <c r="AK734" s="7"/>
      <c r="AL734" s="7"/>
      <c r="AM734" s="7"/>
      <c r="AN734" s="7"/>
      <c r="AO734" s="7"/>
      <c r="AP734" s="7"/>
      <c r="AQ734" s="7"/>
      <c r="AR734" s="7"/>
      <c r="AS734" s="7"/>
      <c r="AT734" s="7"/>
      <c r="AU734" s="7"/>
      <c r="AV734" s="7"/>
      <c r="AW734" s="7"/>
      <c r="AX734" s="7"/>
      <c r="AY734" s="7" t="s">
        <v>1669</v>
      </c>
      <c r="AZ734" s="7"/>
    </row>
    <row r="735" spans="1:52" ht="37.5" x14ac:dyDescent="0.35">
      <c r="A735" s="9">
        <v>734</v>
      </c>
      <c r="B735" s="7">
        <v>80111600</v>
      </c>
      <c r="C735" s="56" t="s">
        <v>1692</v>
      </c>
      <c r="D735" s="7" t="s">
        <v>83</v>
      </c>
      <c r="E735" s="7" t="s">
        <v>5</v>
      </c>
      <c r="F735" s="7" t="s">
        <v>4</v>
      </c>
      <c r="G735" s="7" t="s">
        <v>1349</v>
      </c>
      <c r="H735" s="7" t="s">
        <v>1349</v>
      </c>
      <c r="I735" s="7">
        <v>5</v>
      </c>
      <c r="J735" s="7" t="s">
        <v>154</v>
      </c>
      <c r="K735" s="7" t="s">
        <v>3</v>
      </c>
      <c r="L735" s="7"/>
      <c r="M735" s="41">
        <v>15500000</v>
      </c>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c r="AS735" s="7"/>
      <c r="AT735" s="7"/>
      <c r="AU735" s="7"/>
      <c r="AV735" s="7"/>
      <c r="AW735" s="7"/>
      <c r="AX735" s="7"/>
      <c r="AY735" s="7" t="s">
        <v>1669</v>
      </c>
      <c r="AZ735" s="7"/>
    </row>
    <row r="736" spans="1:52" ht="37.5" x14ac:dyDescent="0.35">
      <c r="A736" s="9">
        <v>735</v>
      </c>
      <c r="B736" s="7">
        <v>80111600</v>
      </c>
      <c r="C736" s="56" t="s">
        <v>1693</v>
      </c>
      <c r="D736" s="7" t="s">
        <v>83</v>
      </c>
      <c r="E736" s="7" t="s">
        <v>5</v>
      </c>
      <c r="F736" s="7" t="s">
        <v>4</v>
      </c>
      <c r="G736" s="7" t="s">
        <v>1349</v>
      </c>
      <c r="H736" s="7" t="s">
        <v>1349</v>
      </c>
      <c r="I736" s="7">
        <v>5</v>
      </c>
      <c r="J736" s="7" t="s">
        <v>154</v>
      </c>
      <c r="K736" s="7" t="s">
        <v>3</v>
      </c>
      <c r="L736" s="48"/>
      <c r="M736" s="54">
        <v>15500000</v>
      </c>
      <c r="U736" s="48"/>
      <c r="V736" s="48"/>
      <c r="W736" s="48"/>
      <c r="X736" s="48"/>
      <c r="Y736" s="48"/>
      <c r="Z736" s="48"/>
      <c r="AA736" s="48"/>
      <c r="AB736" s="48"/>
      <c r="AC736" s="48"/>
      <c r="AD736" s="48"/>
      <c r="AE736" s="48"/>
      <c r="AF736" s="48"/>
      <c r="AG736" s="48"/>
      <c r="AH736" s="48"/>
      <c r="AI736" s="48"/>
      <c r="AJ736" s="48"/>
      <c r="AK736" s="48"/>
      <c r="AL736" s="48"/>
      <c r="AM736" s="48"/>
      <c r="AN736" s="48"/>
      <c r="AO736" s="48"/>
      <c r="AP736" s="48"/>
      <c r="AQ736" s="48"/>
      <c r="AR736" s="48"/>
      <c r="AS736" s="48"/>
      <c r="AT736" s="48"/>
      <c r="AU736" s="48"/>
      <c r="AV736" s="48"/>
      <c r="AW736" s="48"/>
      <c r="AX736" s="48"/>
      <c r="AY736" s="48" t="s">
        <v>1669</v>
      </c>
      <c r="AZ736" s="7"/>
    </row>
    <row r="737" spans="1:52" ht="100" x14ac:dyDescent="0.35">
      <c r="A737" s="9">
        <v>736</v>
      </c>
      <c r="B737" s="7">
        <v>80111600</v>
      </c>
      <c r="C737" s="56" t="s">
        <v>1704</v>
      </c>
      <c r="D737" s="7" t="s">
        <v>83</v>
      </c>
      <c r="E737" s="7" t="s">
        <v>1548</v>
      </c>
      <c r="F737" s="7" t="s">
        <v>25</v>
      </c>
      <c r="G737" s="7" t="s">
        <v>1349</v>
      </c>
      <c r="H737" s="7" t="s">
        <v>1349</v>
      </c>
      <c r="I737" s="7">
        <v>5</v>
      </c>
      <c r="J737" s="7" t="s">
        <v>154</v>
      </c>
      <c r="K737" s="7" t="s">
        <v>1614</v>
      </c>
      <c r="L737" s="7"/>
      <c r="M737" s="54">
        <v>55000000</v>
      </c>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c r="AS737" s="7"/>
      <c r="AT737" s="7"/>
      <c r="AU737" s="7"/>
      <c r="AV737" s="7"/>
      <c r="AW737" s="7"/>
      <c r="AX737" s="7"/>
      <c r="AY737" s="7"/>
      <c r="AZ737" s="7" t="s">
        <v>1669</v>
      </c>
    </row>
    <row r="738" spans="1:52" ht="50" x14ac:dyDescent="0.35">
      <c r="A738" s="9">
        <v>737</v>
      </c>
      <c r="B738" s="7">
        <v>80111600</v>
      </c>
      <c r="C738" s="56" t="s">
        <v>1705</v>
      </c>
      <c r="D738" s="65" t="s">
        <v>83</v>
      </c>
      <c r="E738" s="7" t="s">
        <v>1548</v>
      </c>
      <c r="F738" s="7" t="s">
        <v>25</v>
      </c>
      <c r="G738" s="7" t="s">
        <v>1349</v>
      </c>
      <c r="H738" s="7" t="s">
        <v>1349</v>
      </c>
      <c r="I738" s="7">
        <v>5</v>
      </c>
      <c r="J738" s="7" t="s">
        <v>154</v>
      </c>
      <c r="K738" s="7" t="s">
        <v>1614</v>
      </c>
      <c r="L738" s="7"/>
      <c r="M738" s="54">
        <v>32500000</v>
      </c>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c r="AS738" s="7"/>
      <c r="AT738" s="7"/>
      <c r="AU738" s="7"/>
      <c r="AV738" s="7"/>
      <c r="AW738" s="7"/>
      <c r="AX738" s="7"/>
      <c r="AY738" s="7"/>
      <c r="AZ738" s="7" t="s">
        <v>1669</v>
      </c>
    </row>
    <row r="739" spans="1:52" ht="87.5" x14ac:dyDescent="0.35">
      <c r="A739" s="9">
        <v>738</v>
      </c>
      <c r="B739" s="7">
        <v>80111600</v>
      </c>
      <c r="C739" s="56" t="s">
        <v>1706</v>
      </c>
      <c r="D739" s="65" t="s">
        <v>83</v>
      </c>
      <c r="E739" s="7" t="s">
        <v>1548</v>
      </c>
      <c r="F739" s="7" t="s">
        <v>25</v>
      </c>
      <c r="G739" s="7" t="s">
        <v>1349</v>
      </c>
      <c r="H739" s="7" t="s">
        <v>1349</v>
      </c>
      <c r="I739" s="7">
        <v>5</v>
      </c>
      <c r="J739" s="7" t="s">
        <v>154</v>
      </c>
      <c r="K739" s="7" t="s">
        <v>1614</v>
      </c>
      <c r="L739" s="7"/>
      <c r="M739" s="54">
        <v>32500000</v>
      </c>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c r="AS739" s="7"/>
      <c r="AT739" s="7"/>
      <c r="AU739" s="7"/>
      <c r="AV739" s="7"/>
      <c r="AW739" s="7"/>
      <c r="AX739" s="7"/>
      <c r="AY739" s="7"/>
      <c r="AZ739" s="7" t="s">
        <v>1669</v>
      </c>
    </row>
    <row r="740" spans="1:52" ht="62.5" x14ac:dyDescent="0.35">
      <c r="A740" s="9">
        <v>739</v>
      </c>
      <c r="B740" s="7">
        <v>80111600</v>
      </c>
      <c r="C740" s="56" t="s">
        <v>1707</v>
      </c>
      <c r="D740" s="65" t="s">
        <v>83</v>
      </c>
      <c r="E740" s="7" t="s">
        <v>1548</v>
      </c>
      <c r="F740" s="7" t="s">
        <v>25</v>
      </c>
      <c r="G740" s="7" t="s">
        <v>1349</v>
      </c>
      <c r="H740" s="7" t="s">
        <v>1349</v>
      </c>
      <c r="I740" s="7">
        <v>5</v>
      </c>
      <c r="J740" s="7" t="s">
        <v>154</v>
      </c>
      <c r="K740" s="7" t="s">
        <v>1614</v>
      </c>
      <c r="L740" s="7"/>
      <c r="M740" s="41">
        <v>55000000</v>
      </c>
      <c r="N740" s="65"/>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c r="AS740" s="7"/>
      <c r="AT740" s="7"/>
      <c r="AU740" s="7"/>
      <c r="AV740" s="7"/>
      <c r="AW740" s="7"/>
      <c r="AX740" s="7"/>
      <c r="AY740" s="7"/>
      <c r="AZ740" s="7" t="s">
        <v>1669</v>
      </c>
    </row>
    <row r="741" spans="1:52" ht="75" x14ac:dyDescent="0.35">
      <c r="A741" s="9">
        <v>740</v>
      </c>
      <c r="B741" s="7">
        <v>80111600</v>
      </c>
      <c r="C741" s="56" t="s">
        <v>1708</v>
      </c>
      <c r="D741" s="65" t="s">
        <v>83</v>
      </c>
      <c r="E741" s="7" t="s">
        <v>1548</v>
      </c>
      <c r="F741" s="7" t="s">
        <v>25</v>
      </c>
      <c r="G741" s="7" t="s">
        <v>1349</v>
      </c>
      <c r="H741" s="7" t="s">
        <v>1349</v>
      </c>
      <c r="I741" s="7">
        <v>5</v>
      </c>
      <c r="J741" s="7" t="s">
        <v>154</v>
      </c>
      <c r="K741" s="7" t="s">
        <v>1614</v>
      </c>
      <c r="L741" s="7"/>
      <c r="M741" s="41">
        <v>55000000</v>
      </c>
      <c r="N741" s="65"/>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c r="AR741" s="7"/>
      <c r="AS741" s="7"/>
      <c r="AT741" s="7"/>
      <c r="AU741" s="7"/>
      <c r="AV741" s="7"/>
      <c r="AW741" s="7"/>
      <c r="AX741" s="7"/>
      <c r="AY741" s="7"/>
      <c r="AZ741" s="7" t="s">
        <v>1669</v>
      </c>
    </row>
    <row r="742" spans="1:52" ht="75" x14ac:dyDescent="0.35">
      <c r="A742" s="9">
        <v>741</v>
      </c>
      <c r="B742" s="7">
        <v>80111600</v>
      </c>
      <c r="C742" s="56" t="s">
        <v>1709</v>
      </c>
      <c r="D742" s="65" t="s">
        <v>83</v>
      </c>
      <c r="E742" s="7" t="s">
        <v>1548</v>
      </c>
      <c r="F742" s="7" t="s">
        <v>25</v>
      </c>
      <c r="G742" s="7" t="s">
        <v>1349</v>
      </c>
      <c r="H742" s="7" t="s">
        <v>1349</v>
      </c>
      <c r="I742" s="7">
        <v>5</v>
      </c>
      <c r="J742" s="7" t="s">
        <v>154</v>
      </c>
      <c r="K742" s="7" t="s">
        <v>1614</v>
      </c>
      <c r="L742" s="7"/>
      <c r="M742" s="41">
        <v>55000000</v>
      </c>
      <c r="N742" s="65"/>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c r="AR742" s="7"/>
      <c r="AS742" s="7"/>
      <c r="AT742" s="7"/>
      <c r="AU742" s="7"/>
      <c r="AV742" s="7"/>
      <c r="AW742" s="7"/>
      <c r="AX742" s="7"/>
      <c r="AY742" s="7"/>
      <c r="AZ742" s="7" t="s">
        <v>1669</v>
      </c>
    </row>
    <row r="743" spans="1:52" ht="75" x14ac:dyDescent="0.35">
      <c r="A743" s="9">
        <v>742</v>
      </c>
      <c r="B743" s="7">
        <v>80111600</v>
      </c>
      <c r="C743" s="56" t="s">
        <v>1710</v>
      </c>
      <c r="D743" s="65" t="s">
        <v>83</v>
      </c>
      <c r="E743" s="7" t="s">
        <v>1548</v>
      </c>
      <c r="F743" s="7" t="s">
        <v>25</v>
      </c>
      <c r="G743" s="7" t="s">
        <v>1349</v>
      </c>
      <c r="H743" s="7" t="s">
        <v>1349</v>
      </c>
      <c r="I743" s="7">
        <v>5</v>
      </c>
      <c r="J743" s="7" t="s">
        <v>154</v>
      </c>
      <c r="K743" s="7" t="s">
        <v>1614</v>
      </c>
      <c r="L743" s="7"/>
      <c r="M743" s="41">
        <v>55000000</v>
      </c>
      <c r="N743" s="65"/>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c r="AR743" s="7"/>
      <c r="AS743" s="7"/>
      <c r="AT743" s="7"/>
      <c r="AU743" s="7"/>
      <c r="AV743" s="7"/>
      <c r="AW743" s="7"/>
      <c r="AX743" s="7"/>
      <c r="AY743" s="7"/>
      <c r="AZ743" s="7" t="s">
        <v>1669</v>
      </c>
    </row>
    <row r="744" spans="1:52" x14ac:dyDescent="0.35">
      <c r="M744" s="64"/>
    </row>
    <row r="745" spans="1:52" x14ac:dyDescent="0.35">
      <c r="M745" s="64"/>
    </row>
    <row r="746" spans="1:52" x14ac:dyDescent="0.35">
      <c r="M746" s="64"/>
    </row>
  </sheetData>
  <phoneticPr fontId="8" type="noConversion"/>
  <pageMargins left="0.7" right="0.7" top="0.75" bottom="0.75" header="0.3" footer="0.3"/>
  <pageSetup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39629-82C5-284C-B5D9-8F92F7B31748}">
  <sheetPr>
    <pageSetUpPr fitToPage="1"/>
  </sheetPr>
  <dimension ref="A1:E26"/>
  <sheetViews>
    <sheetView topLeftCell="A15" zoomScale="117" zoomScaleNormal="85" workbookViewId="0">
      <selection activeCell="C21" sqref="C21"/>
    </sheetView>
  </sheetViews>
  <sheetFormatPr baseColWidth="10" defaultColWidth="11.453125" defaultRowHeight="14.5" outlineLevelRow="1" x14ac:dyDescent="0.35"/>
  <cols>
    <col min="1" max="1" width="38.1796875" style="24" bestFit="1" customWidth="1"/>
    <col min="2" max="2" width="19.81640625" style="24" customWidth="1"/>
    <col min="3" max="3" width="21.453125" style="24" customWidth="1"/>
    <col min="4" max="4" width="20.81640625" style="24" customWidth="1"/>
    <col min="5" max="5" width="19.81640625" style="24" customWidth="1"/>
    <col min="6" max="16384" width="11.453125" style="24"/>
  </cols>
  <sheetData>
    <row r="1" spans="1:5" ht="22" customHeight="1" thickBot="1" x14ac:dyDescent="0.4">
      <c r="A1" s="67" t="s">
        <v>1627</v>
      </c>
      <c r="B1" s="68"/>
      <c r="C1" s="68"/>
      <c r="D1" s="68"/>
      <c r="E1" s="69"/>
    </row>
    <row r="2" spans="1:5" ht="22" customHeight="1" x14ac:dyDescent="0.35">
      <c r="A2" s="32" t="s">
        <v>1628</v>
      </c>
      <c r="B2" s="33" t="s">
        <v>1629</v>
      </c>
      <c r="C2" s="33" t="s">
        <v>1630</v>
      </c>
      <c r="D2" s="33" t="s">
        <v>1631</v>
      </c>
      <c r="E2" s="34" t="s">
        <v>1632</v>
      </c>
    </row>
    <row r="3" spans="1:5" s="25" customFormat="1" ht="22" customHeight="1" x14ac:dyDescent="0.35">
      <c r="A3" s="32" t="s">
        <v>25</v>
      </c>
      <c r="B3" s="33">
        <f>+COUNTIFS('PAA 2026'!$F$2:$F$1035,ESTD!A3)</f>
        <v>79</v>
      </c>
      <c r="C3" s="33">
        <f>+COUNTIFS('PAA 2026'!$F$2:$F$1035,ESTD!A3,'PAA 2026'!$U$2:$U$1035,"&gt;&lt;?")</f>
        <v>71</v>
      </c>
      <c r="D3" s="33">
        <f t="shared" ref="D3:D25" si="0">+B3-C3</f>
        <v>8</v>
      </c>
      <c r="E3" s="34">
        <f t="shared" ref="E3:E26" si="1">+C3/B3</f>
        <v>0.89873417721518989</v>
      </c>
    </row>
    <row r="4" spans="1:5" ht="22" customHeight="1" outlineLevel="1" x14ac:dyDescent="0.35">
      <c r="A4" s="26" t="s">
        <v>29</v>
      </c>
      <c r="B4" s="28">
        <f>+COUNTIFS('PAA 2026'!$E$2:$E$1035,ESTD!A4)</f>
        <v>65</v>
      </c>
      <c r="C4" s="28">
        <f>+COUNTIFS('PAA 2026'!$E$2:$E$1035,ESTD!A4,'PAA 2026'!$U$2:$U$1035,"&gt;&lt;?")</f>
        <v>65</v>
      </c>
      <c r="D4" s="28">
        <f t="shared" si="0"/>
        <v>0</v>
      </c>
      <c r="E4" s="27">
        <f t="shared" si="1"/>
        <v>1</v>
      </c>
    </row>
    <row r="5" spans="1:5" ht="22" customHeight="1" outlineLevel="1" x14ac:dyDescent="0.35">
      <c r="A5" s="26" t="s">
        <v>26</v>
      </c>
      <c r="B5" s="28">
        <f>+COUNTIFS('PAA 2026'!$E$2:$E$1035,ESTD!A5)</f>
        <v>1</v>
      </c>
      <c r="C5" s="28">
        <f>+COUNTIFS('PAA 2026'!$E$2:$E$1035,ESTD!A5,'PAA 2026'!$U$2:$U$1035,"&gt;&lt;?")</f>
        <v>0</v>
      </c>
      <c r="D5" s="28">
        <f t="shared" si="0"/>
        <v>1</v>
      </c>
      <c r="E5" s="27">
        <f t="shared" si="1"/>
        <v>0</v>
      </c>
    </row>
    <row r="6" spans="1:5" s="25" customFormat="1" ht="22" customHeight="1" x14ac:dyDescent="0.35">
      <c r="A6" s="32" t="s">
        <v>4</v>
      </c>
      <c r="B6" s="33">
        <f>+COUNTIFS('PAA 2026'!$F$2:$F$1035,ESTD!A6)</f>
        <v>286</v>
      </c>
      <c r="C6" s="33">
        <f>+COUNTIFS('PAA 2026'!$F$2:$F$1035,ESTD!A6,'PAA 2026'!$U$2:$U$1035,"&gt;&lt;?")</f>
        <v>234</v>
      </c>
      <c r="D6" s="33">
        <f t="shared" si="0"/>
        <v>52</v>
      </c>
      <c r="E6" s="34">
        <f t="shared" si="1"/>
        <v>0.81818181818181823</v>
      </c>
    </row>
    <row r="7" spans="1:5" ht="22" customHeight="1" outlineLevel="1" x14ac:dyDescent="0.35">
      <c r="A7" s="26" t="s">
        <v>8</v>
      </c>
      <c r="B7" s="28">
        <f>+COUNTIFS('PAA 2026'!$E$2:$E$1035,ESTD!A7)</f>
        <v>67</v>
      </c>
      <c r="C7" s="28">
        <f>+COUNTIFS('PAA 2026'!$E$2:$E$1035,ESTD!A7,'PAA 2026'!$U$2:$U$1035,"&gt;&lt;?")</f>
        <v>63</v>
      </c>
      <c r="D7" s="28">
        <f t="shared" si="0"/>
        <v>4</v>
      </c>
      <c r="E7" s="27">
        <f t="shared" si="1"/>
        <v>0.94029850746268662</v>
      </c>
    </row>
    <row r="8" spans="1:5" ht="22" customHeight="1" outlineLevel="1" x14ac:dyDescent="0.35">
      <c r="A8" s="26" t="s">
        <v>5</v>
      </c>
      <c r="B8" s="28">
        <f>+COUNTIFS('PAA 2026'!$E$2:$E$1035,ESTD!A8)</f>
        <v>81</v>
      </c>
      <c r="C8" s="28">
        <f>+COUNTIFS('PAA 2026'!$E$2:$E$1035,ESTD!A8,'PAA 2026'!$U$2:$U$1035,"&gt;&lt;?")</f>
        <v>54</v>
      </c>
      <c r="D8" s="28">
        <f t="shared" si="0"/>
        <v>27</v>
      </c>
      <c r="E8" s="27">
        <f t="shared" si="1"/>
        <v>0.66666666666666663</v>
      </c>
    </row>
    <row r="9" spans="1:5" ht="22" customHeight="1" outlineLevel="1" x14ac:dyDescent="0.35">
      <c r="A9" s="26" t="s">
        <v>12</v>
      </c>
      <c r="B9" s="28">
        <f>+COUNTIFS('PAA 2026'!$E$2:$E$1035,ESTD!A9)</f>
        <v>14</v>
      </c>
      <c r="C9" s="28">
        <f>+COUNTIFS('PAA 2026'!$E$2:$E$1035,ESTD!A9,'PAA 2026'!$U$2:$U$1035,"&gt;&lt;?")</f>
        <v>13</v>
      </c>
      <c r="D9" s="28">
        <f t="shared" si="0"/>
        <v>1</v>
      </c>
      <c r="E9" s="27">
        <f t="shared" si="1"/>
        <v>0.9285714285714286</v>
      </c>
    </row>
    <row r="10" spans="1:5" ht="22" customHeight="1" outlineLevel="1" x14ac:dyDescent="0.35">
      <c r="A10" s="26" t="s">
        <v>974</v>
      </c>
      <c r="B10" s="28">
        <f>+COUNTIFS('PAA 2026'!$E$2:$E$1035,ESTD!A10)</f>
        <v>15</v>
      </c>
      <c r="C10" s="28">
        <f>+COUNTIFS('PAA 2026'!$E$2:$E$1035,ESTD!A10,'PAA 2026'!$U$2:$U$1035,"&gt;&lt;?")</f>
        <v>12</v>
      </c>
      <c r="D10" s="28">
        <f t="shared" si="0"/>
        <v>3</v>
      </c>
      <c r="E10" s="27">
        <f t="shared" si="1"/>
        <v>0.8</v>
      </c>
    </row>
    <row r="11" spans="1:5" ht="22" customHeight="1" outlineLevel="1" x14ac:dyDescent="0.35">
      <c r="A11" s="26" t="s">
        <v>6</v>
      </c>
      <c r="B11" s="28">
        <f>+COUNTIFS('PAA 2026'!$E$2:$E$1035,ESTD!A11)</f>
        <v>23</v>
      </c>
      <c r="C11" s="28">
        <f>+COUNTIFS('PAA 2026'!$E$2:$E$1035,ESTD!A11,'PAA 2026'!$U$2:$U$1035,"&gt;&lt;?")</f>
        <v>21</v>
      </c>
      <c r="D11" s="28">
        <f t="shared" si="0"/>
        <v>2</v>
      </c>
      <c r="E11" s="27">
        <f t="shared" si="1"/>
        <v>0.91304347826086951</v>
      </c>
    </row>
    <row r="12" spans="1:5" ht="22" customHeight="1" outlineLevel="1" x14ac:dyDescent="0.35">
      <c r="A12" s="26" t="s">
        <v>13</v>
      </c>
      <c r="B12" s="28">
        <f>+COUNTIFS('PAA 2026'!$E$2:$E$1035,ESTD!A12)</f>
        <v>30</v>
      </c>
      <c r="C12" s="28">
        <f>+COUNTIFS('PAA 2026'!$E$2:$E$1035,ESTD!A12,'PAA 2026'!$U$2:$U$1035,"&gt;&lt;?")</f>
        <v>25</v>
      </c>
      <c r="D12" s="28">
        <f t="shared" si="0"/>
        <v>5</v>
      </c>
      <c r="E12" s="27">
        <f t="shared" si="1"/>
        <v>0.83333333333333337</v>
      </c>
    </row>
    <row r="13" spans="1:5" ht="22" customHeight="1" outlineLevel="1" x14ac:dyDescent="0.35">
      <c r="A13" s="26" t="s">
        <v>10</v>
      </c>
      <c r="B13" s="28">
        <f>+COUNTIFS('PAA 2026'!$E$2:$E$1035,ESTD!A13)</f>
        <v>32</v>
      </c>
      <c r="C13" s="28">
        <f>+COUNTIFS('PAA 2026'!$E$2:$E$1035,ESTD!A13,'PAA 2026'!$U$2:$U$1035,"&gt;&lt;?")</f>
        <v>26</v>
      </c>
      <c r="D13" s="28">
        <f t="shared" si="0"/>
        <v>6</v>
      </c>
      <c r="E13" s="27">
        <f t="shared" si="1"/>
        <v>0.8125</v>
      </c>
    </row>
    <row r="14" spans="1:5" ht="22" customHeight="1" outlineLevel="1" x14ac:dyDescent="0.35">
      <c r="A14" s="26" t="s">
        <v>9</v>
      </c>
      <c r="B14" s="28">
        <f>+COUNTIFS('PAA 2026'!$E$2:$E$1035,ESTD!A14)</f>
        <v>5</v>
      </c>
      <c r="C14" s="28">
        <f>+COUNTIFS('PAA 2026'!$E$2:$E$1035,ESTD!A14,'PAA 2026'!$U$2:$U$1035,"&gt;&lt;?")</f>
        <v>5</v>
      </c>
      <c r="D14" s="28">
        <f t="shared" si="0"/>
        <v>0</v>
      </c>
      <c r="E14" s="27">
        <f t="shared" si="1"/>
        <v>1</v>
      </c>
    </row>
    <row r="15" spans="1:5" ht="22" customHeight="1" outlineLevel="1" x14ac:dyDescent="0.35">
      <c r="A15" s="26" t="s">
        <v>7</v>
      </c>
      <c r="B15" s="28">
        <f>+COUNTIFS('PAA 2026'!$E$2:$E$1035,ESTD!A15)</f>
        <v>11</v>
      </c>
      <c r="C15" s="28">
        <f>+COUNTIFS('PAA 2026'!$E$2:$E$1035,ESTD!A15,'PAA 2026'!$U$2:$U$1035,"&gt;&lt;?")</f>
        <v>11</v>
      </c>
      <c r="D15" s="28">
        <f t="shared" si="0"/>
        <v>0</v>
      </c>
      <c r="E15" s="27">
        <f t="shared" si="1"/>
        <v>1</v>
      </c>
    </row>
    <row r="16" spans="1:5" s="25" customFormat="1" ht="22" customHeight="1" x14ac:dyDescent="0.35">
      <c r="A16" s="32" t="s">
        <v>16</v>
      </c>
      <c r="B16" s="33">
        <f>+COUNTIFS('PAA 2026'!$F$2:$F$1035,ESTD!A16)</f>
        <v>97</v>
      </c>
      <c r="C16" s="33">
        <f>+COUNTIFS('PAA 2026'!$F$2:$F$1035,ESTD!A16,'PAA 2026'!$U$2:$U$1035,"&gt;&lt;?")</f>
        <v>96</v>
      </c>
      <c r="D16" s="33">
        <f t="shared" si="0"/>
        <v>1</v>
      </c>
      <c r="E16" s="34">
        <f t="shared" si="1"/>
        <v>0.98969072164948457</v>
      </c>
    </row>
    <row r="17" spans="1:5" ht="22" customHeight="1" outlineLevel="1" x14ac:dyDescent="0.35">
      <c r="A17" s="26" t="s">
        <v>17</v>
      </c>
      <c r="B17" s="28">
        <f>+COUNTIFS('PAA 2026'!$E$2:$E$1035,ESTD!A17)</f>
        <v>25</v>
      </c>
      <c r="C17" s="28">
        <f>+COUNTIFS('PAA 2026'!$E$2:$E$1035,ESTD!A17,'PAA 2026'!$U$2:$U$1035,"&gt;&lt;?")</f>
        <v>25</v>
      </c>
      <c r="D17" s="28">
        <f t="shared" si="0"/>
        <v>0</v>
      </c>
      <c r="E17" s="27">
        <f t="shared" si="1"/>
        <v>1</v>
      </c>
    </row>
    <row r="18" spans="1:5" ht="22" customHeight="1" outlineLevel="1" x14ac:dyDescent="0.35">
      <c r="A18" s="26" t="s">
        <v>18</v>
      </c>
      <c r="B18" s="28">
        <f>+COUNTIFS('PAA 2026'!$E$2:$E$1035,ESTD!A18)</f>
        <v>20</v>
      </c>
      <c r="C18" s="28">
        <f>+COUNTIFS('PAA 2026'!$E$2:$E$1035,ESTD!A18,'PAA 2026'!$U$2:$U$1035,"&gt;&lt;?")</f>
        <v>20</v>
      </c>
      <c r="D18" s="28">
        <f t="shared" si="0"/>
        <v>0</v>
      </c>
      <c r="E18" s="27">
        <f t="shared" si="1"/>
        <v>1</v>
      </c>
    </row>
    <row r="19" spans="1:5" ht="22" customHeight="1" outlineLevel="1" x14ac:dyDescent="0.35">
      <c r="A19" s="26" t="s">
        <v>19</v>
      </c>
      <c r="B19" s="28">
        <f>+COUNTIFS('PAA 2026'!$E$2:$E$1035,ESTD!A19)</f>
        <v>51</v>
      </c>
      <c r="C19" s="28">
        <f>+COUNTIFS('PAA 2026'!$E$2:$E$1035,ESTD!A19,'PAA 2026'!$U$2:$U$1035,"&gt;&lt;?")</f>
        <v>50</v>
      </c>
      <c r="D19" s="28">
        <f t="shared" si="0"/>
        <v>1</v>
      </c>
      <c r="E19" s="27">
        <f t="shared" si="1"/>
        <v>0.98039215686274506</v>
      </c>
    </row>
    <row r="20" spans="1:5" s="25" customFormat="1" ht="22" customHeight="1" x14ac:dyDescent="0.35">
      <c r="A20" s="32" t="s">
        <v>20</v>
      </c>
      <c r="B20" s="33">
        <f>+COUNTIFS('PAA 2026'!$F$2:$F$1035,ESTD!A20)</f>
        <v>207</v>
      </c>
      <c r="C20" s="33">
        <f>+COUNTIFS('PAA 2026'!$F$2:$F$1035,ESTD!A20,'PAA 2026'!$U$2:$U$1035,"&gt;&lt;?")</f>
        <v>192</v>
      </c>
      <c r="D20" s="33">
        <f t="shared" si="0"/>
        <v>15</v>
      </c>
      <c r="E20" s="34">
        <f t="shared" si="1"/>
        <v>0.92753623188405798</v>
      </c>
    </row>
    <row r="21" spans="1:5" ht="22" customHeight="1" outlineLevel="1" x14ac:dyDescent="0.35">
      <c r="A21" s="26" t="s">
        <v>31</v>
      </c>
      <c r="B21" s="28">
        <f>+COUNTIFS('PAA 2026'!$E$2:$E$1035,ESTD!A21)</f>
        <v>174</v>
      </c>
      <c r="C21" s="28">
        <f>+COUNTIFS('PAA 2026'!$E$2:$E$1035,ESTD!A21,'PAA 2026'!$U$2:$U$1035,"&gt;&lt;?")</f>
        <v>159</v>
      </c>
      <c r="D21" s="28">
        <f t="shared" si="0"/>
        <v>15</v>
      </c>
      <c r="E21" s="27">
        <f t="shared" si="1"/>
        <v>0.91379310344827591</v>
      </c>
    </row>
    <row r="22" spans="1:5" ht="22" customHeight="1" outlineLevel="1" x14ac:dyDescent="0.35">
      <c r="A22" s="26" t="s">
        <v>21</v>
      </c>
      <c r="B22" s="28">
        <f>+COUNTIFS('PAA 2026'!$E$2:$E$1035,ESTD!A22)</f>
        <v>23</v>
      </c>
      <c r="C22" s="28">
        <f>+COUNTIFS('PAA 2026'!$E$2:$E$1035,ESTD!A22,'PAA 2026'!$U$2:$U$1035,"&gt;&lt;?")</f>
        <v>23</v>
      </c>
      <c r="D22" s="28">
        <f t="shared" si="0"/>
        <v>0</v>
      </c>
      <c r="E22" s="27">
        <f t="shared" si="1"/>
        <v>1</v>
      </c>
    </row>
    <row r="23" spans="1:5" ht="22" customHeight="1" outlineLevel="1" x14ac:dyDescent="0.35">
      <c r="A23" s="26" t="s">
        <v>22</v>
      </c>
      <c r="B23" s="28">
        <f>+COUNTIFS('PAA 2026'!$E$2:$E$1035,ESTD!A23)</f>
        <v>7</v>
      </c>
      <c r="C23" s="28">
        <f>+COUNTIFS('PAA 2026'!$E$2:$E$1035,ESTD!A23,'PAA 2026'!$U$2:$U$1035,"&gt;&lt;?")</f>
        <v>7</v>
      </c>
      <c r="D23" s="28">
        <f t="shared" si="0"/>
        <v>0</v>
      </c>
      <c r="E23" s="27">
        <f t="shared" si="1"/>
        <v>1</v>
      </c>
    </row>
    <row r="24" spans="1:5" s="25" customFormat="1" ht="22" customHeight="1" x14ac:dyDescent="0.35">
      <c r="A24" s="32" t="s">
        <v>23</v>
      </c>
      <c r="B24" s="33">
        <f>+COUNTIFS('PAA 2026'!$F$2:$F$1035,ESTD!A24)</f>
        <v>51</v>
      </c>
      <c r="C24" s="33">
        <f>+COUNTIFS('PAA 2026'!$F$2:$F$1035,ESTD!A24,'PAA 2026'!$U$2:$U$1035,"&gt;&lt;?")</f>
        <v>44</v>
      </c>
      <c r="D24" s="33">
        <f t="shared" si="0"/>
        <v>7</v>
      </c>
      <c r="E24" s="34">
        <f t="shared" si="1"/>
        <v>0.86274509803921573</v>
      </c>
    </row>
    <row r="25" spans="1:5" ht="22" customHeight="1" x14ac:dyDescent="0.35">
      <c r="A25" s="26" t="s">
        <v>24</v>
      </c>
      <c r="B25" s="28">
        <f>+COUNTIFS('PAA 2026'!$E$2:$E$1035,ESTD!A25)</f>
        <v>49</v>
      </c>
      <c r="C25" s="28">
        <f>+COUNTIFS('PAA 2026'!$E$2:$E$1035,ESTD!A25,'PAA 2026'!$U$2:$U$1035,"&gt;&lt;?")</f>
        <v>42</v>
      </c>
      <c r="D25" s="28">
        <f t="shared" si="0"/>
        <v>7</v>
      </c>
      <c r="E25" s="27">
        <f t="shared" si="1"/>
        <v>0.8571428571428571</v>
      </c>
    </row>
    <row r="26" spans="1:5" ht="22" customHeight="1" x14ac:dyDescent="0.35">
      <c r="A26" s="32" t="s">
        <v>1633</v>
      </c>
      <c r="B26" s="33">
        <f>+B24+B20+B16+B6+B3</f>
        <v>720</v>
      </c>
      <c r="C26" s="33">
        <f>+C24+C20+C16+C6+C3</f>
        <v>637</v>
      </c>
      <c r="D26" s="33">
        <f>+D24+D20+D16+D6+D3</f>
        <v>83</v>
      </c>
      <c r="E26" s="34">
        <f t="shared" si="1"/>
        <v>0.88472222222222219</v>
      </c>
    </row>
  </sheetData>
  <mergeCells count="1">
    <mergeCell ref="A1:E1"/>
  </mergeCells>
  <pageMargins left="0.23622047244094491" right="0.23622047244094491" top="0.74803149606299213" bottom="0.74803149606299213" header="0.31496062992125984" footer="0.31496062992125984"/>
  <pageSetup scale="87"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H I E A A B Q S w M E F A A C A A g A r p I n X A + Z R 9 i l A A A A 9 w A A A B I A H A B D b 2 5 m a W c v U G F j a 2 F n Z S 5 4 b W w g o h g A K K A U A A A A A A A A A A A A A A A A A A A A A A A A A A A A h Y 8 x D o I w G I W v Q r r T F j A G y U 8 Z W C W a m B j X p l R o h G J o s d z N w S N 5 B T G K u j m + 7 3 3 D e / f r D b K x b b y L 7 I 3 q d I o C T J E n t e h K p a s U D f b o x y h j s O X i x C v p T b I 2 y W j K F N X W n h N C n H P Y R b j r K x J S G p B D s d 6 J W r Y c f W T 1 X / a V N p Z r I R G D / W s M C 3 G w o H i 5 i i N M g c w U C q W / R j g N f r Y / E P K h s U M v m T R + v g E y R y D v E + w B U E s D B B Q A A g A I A K 6 S J 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u k i d c 5 Q 4 I L W s B A A D D A g A A E w A c A E Z v c m 1 1 b G F z L 1 N l Y 3 R p b 2 4 x L m 0 g o h g A K K A U A A A A A A A A A A A A A A A A A A A A A A A A A A A A b V L B S g M x E L 0 X + g / D e q l Q C o J 4 E Q + y r e L B V r q r H o q H a X b a h m Y z y y Q r l t K D f y T 4 B / b H z H Y p q D G X D P P e m 7 y Z i S P l N V v I 2 v v s s t v p d t w K h Q r I c W 7 w D K 7 A k O 9 2 I J y J 6 C X Z k B m 9 K T K D t B Y h 6 5 9 Z 1 n P m d e 9 0 O x t j S V d J q 0 x e d r O U r Q + U l 3 5 b 4 C T J d c W g s J x r L D g J p R o u D X J B 6 x Y s Z c q m L m 2 + q c j 1 2 u f 6 2 2 0 y / v p I + n B n / c X 5 o M F 2 f d g m 6 f 6 z 0 E t 2 8 D j O H r I 0 E H y A A O 3 m A A / J K d G V 0 v t P e 8 Q 8 v f k D m J G 8 w o P w A i o S x x b B o q 8 F T c T c v 0 9 H 1 1 E 2 H Y 3 z 6 Q S G I 0 g n W T 7 J Y n e 3 U l c c 6 W 5 I r R D I e V 1 i g V A Q a K u V 5 i a q h B W 5 Q + j I k P r f e V y h E n J h x n j g N w l e k H h 0 k X Q Y G m x J P + Q G V N i R o O e 4 h 3 s u 0 O g C i 9 + e I D Z V B w P U s E z Y h 5 C q w 1 B j A 9 N 6 L v F M n t C w g G e P 5 m j s j 5 f d a b e j 7 f 9 f 6 P I b U E s B A i 0 A F A A C A A g A r p I n X A + Z R 9 i l A A A A 9 w A A A B I A A A A A A A A A A A A A A A A A A A A A A E N v b m Z p Z y 9 Q Y W N r Y W d l L n h t b F B L A Q I t A B Q A A g A I A K 6 S J 1 w P y u m r p A A A A O k A A A A T A A A A A A A A A A A A A A A A A P E A A A B b Q 2 9 u d G V u d F 9 U e X B l c 1 0 u e G 1 s U E s B A i 0 A F A A C A A g A r p I n X O U O C C 1 r A Q A A w w I A A B M A A A A A A A A A A A A A A A A A 4 g E A A E Z v c m 1 1 b G F z L 1 N l Y 3 R p b 2 4 x L m 1 Q S w U G A A A A A A M A A w D C A A A A m 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k R E A A A A A A A B v E 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E 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M G Y x Z j B k Z G Y t Y m R k O S 0 0 O D A 0 L W I 5 Y z A t M 2 Q 1 Z T Y 5 N T R h M z M z 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l Z E N v b X B s Z X R l U m V z d W x 0 V G 9 X b 3 J r c 2 h l Z X Q i I F Z h b H V l P S J s M S I g L z 4 8 R W 5 0 c n k g V H l w Z T 0 i Q W R k Z W R U b 0 R h d G F N b 2 R l b C I g V m F s d W U 9 I m w w I i A v P j x F b n R y e S B U e X B l P S J G a W x s Q 2 9 1 b n Q i I F Z h b H V l P S J s N D U 0 I i A v P j x F b n R y e S B U e X B l P S J G a W x s R X J y b 3 J D b 2 R l I i B W Y W x 1 Z T 0 i c 1 V u a 2 5 v d 2 4 i I C 8 + P E V u d H J 5 I F R 5 c G U 9 I k Z p b G x F c n J v c k N v d W 5 0 I i B W Y W x 1 Z T 0 i b D A i I C 8 + P E V u d H J 5 I F R 5 c G U 9 I k Z p b G x M Y X N 0 V X B k Y X R l Z C I g V m F s d W U 9 I m Q y M D I 2 L T A x L T A 3 V D I z O j E 0 O j I 3 L j A 0 O T Y 4 M z l a I i A v P j x F b n R y e S B U e X B l P S J G a W x s Q 2 9 s d W 1 u V H l w Z X M i I F Z h b H V l P S J z Q X d B R 0 J n W U R C Z 1 l H Q X d Z R 0 J n T T 0 i I C 8 + P E V u d H J 5 I F R 5 c G U 9 I k Z p b G x D b 2 x 1 b W 5 O Y W 1 l c y I g V m F s d W U 9 I n N b J n F 1 b 3 Q 7 T s K w J n F 1 b 3 Q 7 L C Z x d W 9 0 O 0 P D s 2 R p Z 2 9 z I F V O U 1 B T Q y Z x d W 9 0 O y w m c X V v d D t E Z X N j c m l w Y 2 n D s 2 4 m c X V v d D s s J n F 1 b 3 Q 7 U 2 V y d i B Q c m 9 m I H B l c n N v b m E g b m F 0 d X J h b C Z x d W 9 0 O y w m c X V v d D v D g V J F Q S Z x d W 9 0 O y w m c X V v d D t D R U 5 U U k 8 g R E U g Q 0 9 T V E 9 T J n F 1 b 3 Q 7 L C Z x d W 9 0 O 0 d y d X B v J n F 1 b 3 Q 7 L C Z x d W 9 0 O 0 Z l Y 2 h h I G V z d G l t Y W R h I G R l I G l u a W N p b y B k Z S B w c m 9 j Z X N v I G R l I H N l b G V j Y 2 n D s 2 4 m c X V v d D s s J n F 1 b 3 Q 7 R m V j a G E g Z X N 0 a W 1 h Z G E g Z G U g c H J l c 2 V u d G F j a c O z b i B k Z S B v Z m V y d G F z J n F 1 b 3 Q 7 L C Z x d W 9 0 O 0 R 1 c m F j a c O z b i B l c 3 R p b W F k Y S B k Z W w g Y 2 9 u d H J h d G 8 m c X V v d D s s J n F 1 b 3 Q 7 T W 9 k Y W x p Z G F k I G R l I H N l b G V j Y 2 n D s 2 4 g J n F 1 b 3 Q 7 L C Z x d W 9 0 O 0 Z 1 Z W 5 0 Z S B k Z S B s b 3 M g c m V j d X J z b 3 M m c X V v d D s s J n F 1 b 3 Q 7 U n V i c m 8 m c X V v d D s s J n F 1 b 3 Q 7 V m F s b 3 I g d G 9 0 Y W w g Z X N 0 a W 1 h Z G 8 m c X V v d D t d I i A v P j x F b n R y e S B U e X B l P S J G a W x s U 3 R h d H V z I i B W Y W x 1 Z T 0 i c 0 N v b X B s Z X R l I i A v P j x F b n R y e S B U e X B l P S J S Z W x h d G l v b n N o a X B J b m Z v Q 2 9 u d G F p b m V y I i B W Y W x 1 Z T 0 i c 3 s m c X V v d D t j b 2 x 1 b W 5 D b 3 V u d C Z x d W 9 0 O z o x N C w m c X V v d D t r Z X l D b 2 x 1 b W 5 O Y W 1 l c y Z x d W 9 0 O z p b X S w m c X V v d D t x d W V y e V J l b G F 0 a W 9 u c 2 h p c H M m c X V v d D s 6 W 1 0 s J n F 1 b 3 Q 7 Y 2 9 s d W 1 u S W R l b n R p d G l l c y Z x d W 9 0 O z p b J n F 1 b 3 Q 7 U 2 V j d G l v b j E v V G F i b G E x L 0 F 1 d G 9 S Z W 1 v d m V k Q 2 9 s d W 1 u c z E u e 0 7 C s C w w f S Z x d W 9 0 O y w m c X V v d D t T Z W N 0 a W 9 u M S 9 U Y W J s Y T E v Q X V 0 b 1 J l b W 9 2 Z W R D b 2 x 1 b W 5 z M S 5 7 Q 8 O z Z G l n b 3 M g V U 5 T U F N D L D F 9 J n F 1 b 3 Q 7 L C Z x d W 9 0 O 1 N l Y 3 R p b 2 4 x L 1 R h Y m x h M S 9 B d X R v U m V t b 3 Z l Z E N v b H V t b n M x L n t E Z X N j c m l w Y 2 n D s 2 4 s M n 0 m c X V v d D s s J n F 1 b 3 Q 7 U 2 V j d G l v b j E v V G F i b G E x L 0 F 1 d G 9 S Z W 1 v d m V k Q 2 9 s d W 1 u c z E u e 1 N l c n Y g U H J v Z i B w Z X J z b 2 5 h I G 5 h d H V y Y W w s M 3 0 m c X V v d D s s J n F 1 b 3 Q 7 U 2 V j d G l v b j E v V G F i b G E x L 0 F 1 d G 9 S Z W 1 v d m V k Q 2 9 s d W 1 u c z E u e 8 O B U k V B L D R 9 J n F 1 b 3 Q 7 L C Z x d W 9 0 O 1 N l Y 3 R p b 2 4 x L 1 R h Y m x h M S 9 B d X R v U m V t b 3 Z l Z E N v b H V t b n M x L n t D R U 5 U U k 8 g R E U g Q 0 9 T V E 9 T L D V 9 J n F 1 b 3 Q 7 L C Z x d W 9 0 O 1 N l Y 3 R p b 2 4 x L 1 R h Y m x h M S 9 B d X R v U m V t b 3 Z l Z E N v b H V t b n M x L n t H c n V w b y w 2 f S Z x d W 9 0 O y w m c X V v d D t T Z W N 0 a W 9 u M S 9 U Y W J s Y T E v Q X V 0 b 1 J l b W 9 2 Z W R D b 2 x 1 b W 5 z M S 5 7 R m V j a G E g Z X N 0 a W 1 h Z G E g Z G U g a W 5 p Y 2 l v I G R l I H B y b 2 N l c 2 8 g Z G U g c 2 V s Z W N j a c O z b i w 3 f S Z x d W 9 0 O y w m c X V v d D t T Z W N 0 a W 9 u M S 9 U Y W J s Y T E v Q X V 0 b 1 J l b W 9 2 Z W R D b 2 x 1 b W 5 z M S 5 7 R m V j a G E g Z X N 0 a W 1 h Z G E g Z G U g c H J l c 2 V u d G F j a c O z b i B k Z S B v Z m V y d G F z L D h 9 J n F 1 b 3 Q 7 L C Z x d W 9 0 O 1 N l Y 3 R p b 2 4 x L 1 R h Y m x h M S 9 B d X R v U m V t b 3 Z l Z E N v b H V t b n M x L n t E d X J h Y 2 n D s 2 4 g Z X N 0 a W 1 h Z G E g Z G V s I G N v b n R y Y X R v L D l 9 J n F 1 b 3 Q 7 L C Z x d W 9 0 O 1 N l Y 3 R p b 2 4 x L 1 R h Y m x h M S 9 B d X R v U m V t b 3 Z l Z E N v b H V t b n M x L n t N b 2 R h b G l k Y W Q g Z G U g c 2 V s Z W N j a c O z b i A s M T B 9 J n F 1 b 3 Q 7 L C Z x d W 9 0 O 1 N l Y 3 R p b 2 4 x L 1 R h Y m x h M S 9 B d X R v U m V t b 3 Z l Z E N v b H V t b n M x L n t G d W V u d G U g Z G U g b G 9 z I H J l Y 3 V y c 2 9 z L D E x f S Z x d W 9 0 O y w m c X V v d D t T Z W N 0 a W 9 u M S 9 U Y W J s Y T E v Q X V 0 b 1 J l b W 9 2 Z W R D b 2 x 1 b W 5 z M S 5 7 U n V i c m 8 s M T J 9 J n F 1 b 3 Q 7 L C Z x d W 9 0 O 1 N l Y 3 R p b 2 4 x L 1 R h Y m x h M S 9 B d X R v U m V t b 3 Z l Z E N v b H V t b n M x L n t W Y W x v c i B 0 b 3 R h b C B l c 3 R p b W F k b y w x M 3 0 m c X V v d D t d L C Z x d W 9 0 O 0 N v b H V t b k N v d W 5 0 J n F 1 b 3 Q 7 O j E 0 L C Z x d W 9 0 O 0 t l e U N v b H V t b k 5 h b W V z J n F 1 b 3 Q 7 O l t d L C Z x d W 9 0 O 0 N v b H V t b k l k Z W 5 0 a X R p Z X M m c X V v d D s 6 W y Z x d W 9 0 O 1 N l Y 3 R p b 2 4 x L 1 R h Y m x h M S 9 B d X R v U m V t b 3 Z l Z E N v b H V t b n M x L n t O w r A s M H 0 m c X V v d D s s J n F 1 b 3 Q 7 U 2 V j d G l v b j E v V G F i b G E x L 0 F 1 d G 9 S Z W 1 v d m V k Q 2 9 s d W 1 u c z E u e 0 P D s 2 R p Z 2 9 z I F V O U 1 B T Q y w x f S Z x d W 9 0 O y w m c X V v d D t T Z W N 0 a W 9 u M S 9 U Y W J s Y T E v Q X V 0 b 1 J l b W 9 2 Z W R D b 2 x 1 b W 5 z M S 5 7 R G V z Y 3 J p c G N p w 7 N u L D J 9 J n F 1 b 3 Q 7 L C Z x d W 9 0 O 1 N l Y 3 R p b 2 4 x L 1 R h Y m x h M S 9 B d X R v U m V t b 3 Z l Z E N v b H V t b n M x L n t T Z X J 2 I F B y b 2 Y g c G V y c 2 9 u Y S B u Y X R 1 c m F s L D N 9 J n F 1 b 3 Q 7 L C Z x d W 9 0 O 1 N l Y 3 R p b 2 4 x L 1 R h Y m x h M S 9 B d X R v U m V t b 3 Z l Z E N v b H V t b n M x L n v D g V J F Q S w 0 f S Z x d W 9 0 O y w m c X V v d D t T Z W N 0 a W 9 u M S 9 U Y W J s Y T E v Q X V 0 b 1 J l b W 9 2 Z W R D b 2 x 1 b W 5 z M S 5 7 Q 0 V O V F J P I E R F I E N P U 1 R P U y w 1 f S Z x d W 9 0 O y w m c X V v d D t T Z W N 0 a W 9 u M S 9 U Y W J s Y T E v Q X V 0 b 1 J l b W 9 2 Z W R D b 2 x 1 b W 5 z M S 5 7 R 3 J 1 c G 8 s N n 0 m c X V v d D s s J n F 1 b 3 Q 7 U 2 V j d G l v b j E v V G F i b G E x L 0 F 1 d G 9 S Z W 1 v d m V k Q 2 9 s d W 1 u c z E u e 0 Z l Y 2 h h I G V z d G l t Y W R h I G R l I G l u a W N p b y B k Z S B w c m 9 j Z X N v I G R l I H N l b G V j Y 2 n D s 2 4 s N 3 0 m c X V v d D s s J n F 1 b 3 Q 7 U 2 V j d G l v b j E v V G F i b G E x L 0 F 1 d G 9 S Z W 1 v d m V k Q 2 9 s d W 1 u c z E u e 0 Z l Y 2 h h I G V z d G l t Y W R h I G R l I H B y Z X N l b n R h Y 2 n D s 2 4 g Z G U g b 2 Z l c n R h c y w 4 f S Z x d W 9 0 O y w m c X V v d D t T Z W N 0 a W 9 u M S 9 U Y W J s Y T E v Q X V 0 b 1 J l b W 9 2 Z W R D b 2 x 1 b W 5 z M S 5 7 R H V y Y W N p w 7 N u I G V z d G l t Y W R h I G R l b C B j b 2 5 0 c m F 0 b y w 5 f S Z x d W 9 0 O y w m c X V v d D t T Z W N 0 a W 9 u M S 9 U Y W J s Y T E v Q X V 0 b 1 J l b W 9 2 Z W R D b 2 x 1 b W 5 z M S 5 7 T W 9 k Y W x p Z G F k I G R l I H N l b G V j Y 2 n D s 2 4 g L D E w f S Z x d W 9 0 O y w m c X V v d D t T Z W N 0 a W 9 u M S 9 U Y W J s Y T E v Q X V 0 b 1 J l b W 9 2 Z W R D b 2 x 1 b W 5 z M S 5 7 R n V l b n R l I G R l I G x v c y B y Z W N 1 c n N v c y w x M X 0 m c X V v d D s s J n F 1 b 3 Q 7 U 2 V j d G l v b j E v V G F i b G E x L 0 F 1 d G 9 S Z W 1 v d m V k Q 2 9 s d W 1 u c z E u e 1 J 1 Y n J v L D E y f S Z x d W 9 0 O y w m c X V v d D t T Z W N 0 a W 9 u M S 9 U Y W J s Y T E v Q X V 0 b 1 J l b W 9 2 Z W R D b 2 x 1 b W 5 z M S 5 7 V m F s b 3 I g d G 9 0 Y W w g Z X N 0 a W 1 h Z G 8 s M T N 9 J n F 1 b 3 Q 7 X S w m c X V v d D t S Z W x h d G l v b n N o a X B J b m Z v J n F 1 b 3 Q 7 O l t d f S I g L z 4 8 L 1 N 0 Y W J s Z U V u d H J p Z X M + P C 9 J d G V t P j x J d G V t P j x J d G V t T G 9 j Y X R p b 2 4 + P E l 0 Z W 1 U e X B l P k Z v c m 1 1 b G E 8 L 0 l 0 Z W 1 U e X B l P j x J d G V t U G F 0 a D 5 T Z W N 0 a W 9 u M S 9 U Y W J s Y T E v T 3 J p Z 2 V u P C 9 J d G V t U G F 0 a D 4 8 L 0 l 0 Z W 1 M b 2 N h d G l v b j 4 8 U 3 R h Y m x l R W 5 0 c m l l c y A v P j w v S X R l b T 4 8 S X R l b T 4 8 S X R l b U x v Y 2 F 0 a W 9 u P j x J d G V t V H l w Z T 5 G b 3 J t d W x h P C 9 J d G V t V H l w Z T 4 8 S X R l b V B h d G g + U 2 V j d G l v b j E v V G F i b G E x L 1 R p c G 8 l M j B j Y W 1 i a W F k b z w v S X R l b V B h d G g + P C 9 J d G V t T G 9 j Y X R p b 2 4 + P F N 0 Y W J s Z U V u d H J p Z X M g L z 4 8 L 0 l 0 Z W 0 + P C 9 J d G V t c z 4 8 L 0 x v Y 2 F s U G F j a 2 F n Z U 1 l d G F k Y X R h R m l s Z T 4 W A A A A U E s F B g A A A A A A A A A A A A A A A A A A A A A A A C Y B A A A B A A A A 0 I y d 3 w E V 0 R G M e g D A T 8 K X 6 w E A A A C 2 a x 2 7 A w a 4 R o E s 9 v 5 y G N P B A A A A A A I A A A A A A B B m A A A A A Q A A I A A A A D p e F P d Z 1 T u v e e Y M t m O d Z R 2 M o Y K g N p y q O 4 b Y 7 F t u m g + S A A A A A A 6 A A A A A A g A A I A A A A P 6 d h d P q 3 w T r A D C 7 F M P 9 y 4 d H 2 U m h N a 3 I k k O r 0 r I k / U Y p U A A A A N M 1 v L z u N i V K U t P n r P j y L k o S N w f A k I E O 1 z h n X 4 3 d / A Y 2 k x 1 3 G 8 5 X l 5 / C L v G 6 S 6 r 2 i A Q g F e D n 3 h K Z + J S U r N z W z p T r h H t u p 7 Q T w d w 8 0 Z o C y 1 A 5 Q A A A A J 3 m o 1 A w Q p 0 1 D w C T a 9 T 3 D 8 a N k j 0 y y v 2 v 2 7 / D p w i J B f q S E 0 1 U 4 o g Q f c m Z 2 g Z K O X K 3 c M w y F a S a x E s r I T p H T + s F c Z 8 = < / D a t a M a s h u p > 
</file>

<file path=customXml/itemProps1.xml><?xml version="1.0" encoding="utf-8"?>
<ds:datastoreItem xmlns:ds="http://schemas.openxmlformats.org/officeDocument/2006/customXml" ds:itemID="{FCA684F7-1DA5-421A-A08D-A0F3B59CDEF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TD</vt:lpstr>
      <vt:lpstr>PAA 2026</vt:lpstr>
      <vt:lpstr>ESTD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Alejandro Mendoza Chaparro</dc:creator>
  <cp:keywords/>
  <dc:description/>
  <cp:lastModifiedBy>Laura Caterin Sierra Guerrero</cp:lastModifiedBy>
  <cp:revision/>
  <dcterms:created xsi:type="dcterms:W3CDTF">2026-01-07T02:03:25Z</dcterms:created>
  <dcterms:modified xsi:type="dcterms:W3CDTF">2026-08-19T14:58:46Z</dcterms:modified>
  <cp:category/>
  <cp:contentStatus/>
</cp:coreProperties>
</file>