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6\SINERGIA\Marzo\"/>
    </mc:Choice>
  </mc:AlternateContent>
  <xr:revisionPtr revIDLastSave="0" documentId="13_ncr:1_{EE396AAC-FD1F-4B04-BBBD-E4C9D18033C2}" xr6:coauthVersionLast="47" xr6:coauthVersionMax="47" xr10:uidLastSave="{00000000-0000-0000-0000-000000000000}"/>
  <bookViews>
    <workbookView xWindow="-120" yWindow="-120" windowWidth="20730" windowHeight="11160" tabRatio="698" xr2:uid="{00000000-000D-0000-FFFF-FFFF00000000}"/>
  </bookViews>
  <sheets>
    <sheet name="PERFORACIÓN DE POZOS 2026" sheetId="1" r:id="rId1"/>
    <sheet name="ADQUISICIÓN SISMICA 2026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B11" i="5"/>
  <c r="B9" i="5"/>
  <c r="B10" i="5" s="1"/>
  <c r="C10" i="5"/>
  <c r="C7" i="1"/>
  <c r="D5" i="1"/>
  <c r="D6" i="1" s="1"/>
  <c r="D7" i="1" s="1"/>
  <c r="C8" i="5"/>
  <c r="B8" i="5"/>
  <c r="C6" i="5"/>
  <c r="B6" i="5"/>
</calcChain>
</file>

<file path=xl/sharedStrings.xml><?xml version="1.0" encoding="utf-8"?>
<sst xmlns="http://schemas.openxmlformats.org/spreadsheetml/2006/main" count="27" uniqueCount="21">
  <si>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</si>
  <si>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</si>
  <si>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</si>
  <si>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</si>
  <si>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</si>
  <si>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</si>
  <si>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</si>
  <si>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</si>
  <si>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2026</t>
  </si>
  <si>
    <t>Adquisición de Sísmica 2026</t>
  </si>
  <si>
    <t>Perforación de pozos 2026</t>
  </si>
  <si>
    <t>Febrero</t>
  </si>
  <si>
    <t>SUB TOTAL FEBRERO</t>
  </si>
  <si>
    <t>1. Contrato E&amp;P LLA-104; Pozo Vencejo Norte-1, Inicio perforación 24-dic-25; T.D: 1-ene-26, A3.
2. Convenio de Explotación ESPINAL; Pozo Drago-1E, Inicio perforación 8-dic-25; T.D: 5-ene-26, A3.
3. Contrato E&amp;P LLA-123; Pozo Bisbita Sur-1 ST2, Inicio perforación 1-dic-25; T.D: 9-ene-26, A2c.
4. Contrato E&amp;P VIM-5; Pozo Monstera-1, Inicio perforación 10-ene-26; T.D: 23-ene-26, A2c.</t>
  </si>
  <si>
    <t>Contrato: E&amp;P LLA-99
Programa: CARIMAGUA 3D
Total sísmica 3D:79,15 Km²
Total Km Programa Sísmico: 126,64 Km 2D Equivalente
Fecha de Inicio Topografía: 17-ene-26
Fecha de Inicio Perforación:  
Fecha de Inicio Registro:  
Fecha Fin Registro: 
Avance Sísmica: 0 %</t>
  </si>
  <si>
    <t>Contrato: E&amp;P LLA-99
Programa: CARIMAGUA 3D
Total sísmica 3D:79,15 Km²
Total Km Programa Sísmico: 126,64 Km 2D Equivalente
Fecha de Inicio Topografía: 17-ene-26
Fecha de Inicio Perforación: 22-feb-26
Fecha de Inicio Registro: 
Fecha Fin Registro: 
Avance Sísmica: 0 %</t>
  </si>
  <si>
    <t>Marzo</t>
  </si>
  <si>
    <t>5. Contrato E&amp;P LLA-111; Pozo Galapago-1, Inicio perforación 18-feb-26; T.D: 23-feb-26, A3.</t>
  </si>
  <si>
    <t>SUB TOTAL MARZO</t>
  </si>
  <si>
    <t>Contrato: E&amp;P LLA-99
Programa: CARIMAGUA 3D
Total sísmica 3D:79,15 Km²
Total Km Programa Sísmico: 126,64 Km 2D Equivalente
Fecha de Inicio Topografía: 17-ene-26
Fecha de Inicio Perforación: 22-feb-26
Fecha de Inicio Registro: 19-mar-26
Fecha Fin Registro: 25-mar-26
Avance Sísmica: 100 %</t>
  </si>
  <si>
    <t>6. Contrato E&amp;P LLA-111; Pozo Campechana-1, Inicio perforación 1-mar-26; T.D: 5-mar-26, A2c.
7. Contrato E&amp;E GUA OFF-0; Pozo Copoazu-1, Inicio perforación 11-nov-25; T.D: 9-mar-26, A3.
8. Contrato E&amp;P LLA-111; Pozo Cantadora-1, Inicio perforación 10-mar-26; T.D: 14-mar-26, A3.
9. Contrato Asociación RONDÓN; Pozo Caricare-34, Inicio perforación 11-mar-26; T.D: 20-mar-26, A2b.
10. Contrato E&amp;P LLA-111; Pozo Aparejo-1, Inicio perforación 20-mar-26; T.D: 24-mar-26, A3.
11. Contrato E&amp;P SN-9; Pozo Hechicero-1X, Inicio perforación 24-feb-26; T.D: 28-mar-26, A2c.
12. Convenio de Explotación CAPACHOS; Pozo Andina Limón-1, Inicio perforación 9-feb-26; T.D: 30-mar-26,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</si>
</sst>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showGridLines="0" tabSelected="1" topLeftCell="A4" zoomScale="130" zoomScaleNormal="130" zoomScaleSheetLayoutView="100" workbookViewId="0">
      <selection activeCell="D7" sqref="D7"/>
    </sheetView>
  </sheetViews>
  <sheetFormatPr baseColWidth="10" defaultColWidth="11.42578125" defaultRowHeight="15" x14ac:dyDescent="0.25"/>
  <cols>
    <col min="1" max="1" width="1.140625" style="1" customWidth="1"/>
    <col min="2" max="2" width="9.7109375" style="2" customWidth="1"/>
    <col min="3" max="3" width="8.7109375" style="1" customWidth="1"/>
    <col min="4" max="4" width="10" style="1" customWidth="1"/>
    <col min="5" max="5" width="88.855468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1" t="s">
        <v>10</v>
      </c>
      <c r="C2" s="22"/>
      <c r="D2" s="22"/>
      <c r="E2" s="23"/>
    </row>
    <row r="3" spans="2:5" ht="46.5" customHeight="1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52.5" customHeight="1" x14ac:dyDescent="0.25">
      <c r="B4" s="6" t="s">
        <v>1</v>
      </c>
      <c r="C4" s="10">
        <v>4</v>
      </c>
      <c r="D4" s="10">
        <v>4</v>
      </c>
      <c r="E4" s="11" t="s">
        <v>13</v>
      </c>
    </row>
    <row r="5" spans="2:5" ht="17.25" customHeight="1" x14ac:dyDescent="0.25">
      <c r="B5" s="6" t="s">
        <v>11</v>
      </c>
      <c r="C5" s="10">
        <v>1</v>
      </c>
      <c r="D5" s="10">
        <f>+C5+D4</f>
        <v>5</v>
      </c>
      <c r="E5" s="11" t="s">
        <v>17</v>
      </c>
    </row>
    <row r="6" spans="2:5" ht="92.25" customHeight="1" x14ac:dyDescent="0.25">
      <c r="B6" s="6" t="s">
        <v>16</v>
      </c>
      <c r="C6" s="10">
        <v>7</v>
      </c>
      <c r="D6" s="10">
        <f>+C6+D5</f>
        <v>12</v>
      </c>
      <c r="E6" s="11" t="s">
        <v>20</v>
      </c>
    </row>
    <row r="7" spans="2:5" x14ac:dyDescent="0.25">
      <c r="B7" s="8" t="s">
        <v>8</v>
      </c>
      <c r="C7" s="9">
        <f>+C5+C4+C6</f>
        <v>12</v>
      </c>
      <c r="D7" s="9">
        <f>+D6</f>
        <v>12</v>
      </c>
      <c r="E7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1"/>
  <sheetViews>
    <sheetView showGridLines="0" zoomScale="115" zoomScaleNormal="115" workbookViewId="0">
      <pane xSplit="1" ySplit="4" topLeftCell="B9" activePane="bottomRight" state="frozen"/>
      <selection pane="topRight" activeCell="B1" sqref="B1"/>
      <selection pane="bottomLeft" activeCell="A3" sqref="A3"/>
      <selection pane="bottomRight" activeCell="A11" sqref="A11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28" t="s">
        <v>9</v>
      </c>
      <c r="B2" s="28"/>
      <c r="C2" s="28"/>
      <c r="D2" s="28"/>
    </row>
    <row r="3" spans="1:7" ht="31.5" customHeight="1" x14ac:dyDescent="0.25">
      <c r="A3" s="25" t="s">
        <v>0</v>
      </c>
      <c r="B3" s="26" t="s">
        <v>5</v>
      </c>
      <c r="C3" s="27" t="s">
        <v>6</v>
      </c>
      <c r="D3" s="24" t="s">
        <v>4</v>
      </c>
    </row>
    <row r="4" spans="1:7" ht="25.5" hidden="1" customHeight="1" x14ac:dyDescent="0.25">
      <c r="A4" s="25"/>
      <c r="B4" s="26"/>
      <c r="C4" s="27"/>
      <c r="D4" s="24"/>
    </row>
    <row r="5" spans="1:7" s="19" customFormat="1" ht="123" customHeight="1" x14ac:dyDescent="0.25">
      <c r="A5" s="12" t="s">
        <v>1</v>
      </c>
      <c r="B5" s="13">
        <v>0</v>
      </c>
      <c r="C5" s="13">
        <v>0</v>
      </c>
      <c r="D5" s="14" t="s">
        <v>14</v>
      </c>
      <c r="E5" s="20"/>
      <c r="F5" s="20"/>
      <c r="G5" s="20"/>
    </row>
    <row r="6" spans="1:7" s="19" customFormat="1" ht="16.5" customHeight="1" x14ac:dyDescent="0.25">
      <c r="A6" s="15" t="s">
        <v>7</v>
      </c>
      <c r="B6" s="16">
        <f>+B5</f>
        <v>0</v>
      </c>
      <c r="C6" s="16">
        <f>+C5</f>
        <v>0</v>
      </c>
      <c r="D6" s="17"/>
    </row>
    <row r="7" spans="1:7" s="19" customFormat="1" ht="120.75" customHeight="1" x14ac:dyDescent="0.25">
      <c r="A7" s="12" t="s">
        <v>11</v>
      </c>
      <c r="B7" s="13">
        <v>0</v>
      </c>
      <c r="C7" s="13">
        <v>0</v>
      </c>
      <c r="D7" s="14" t="s">
        <v>15</v>
      </c>
      <c r="E7" s="20"/>
      <c r="F7" s="20"/>
      <c r="G7" s="20"/>
    </row>
    <row r="8" spans="1:7" s="19" customFormat="1" ht="16.5" customHeight="1" x14ac:dyDescent="0.25">
      <c r="A8" s="15" t="s">
        <v>12</v>
      </c>
      <c r="B8" s="16">
        <f>+B7</f>
        <v>0</v>
      </c>
      <c r="C8" s="16">
        <f>+C7</f>
        <v>0</v>
      </c>
      <c r="D8" s="17"/>
    </row>
    <row r="9" spans="1:7" s="19" customFormat="1" ht="120.75" customHeight="1" x14ac:dyDescent="0.25">
      <c r="A9" s="12" t="s">
        <v>16</v>
      </c>
      <c r="B9" s="13">
        <f>+C9</f>
        <v>126.64</v>
      </c>
      <c r="C9" s="13">
        <v>126.64</v>
      </c>
      <c r="D9" s="14" t="s">
        <v>19</v>
      </c>
      <c r="E9" s="20"/>
      <c r="F9" s="20"/>
      <c r="G9" s="20"/>
    </row>
    <row r="10" spans="1:7" s="19" customFormat="1" ht="16.5" customHeight="1" x14ac:dyDescent="0.25">
      <c r="A10" s="15" t="s">
        <v>18</v>
      </c>
      <c r="B10" s="16">
        <f>+B9</f>
        <v>126.64</v>
      </c>
      <c r="C10" s="16">
        <f>+C9</f>
        <v>126.64</v>
      </c>
      <c r="D10" s="17"/>
    </row>
    <row r="11" spans="1:7" s="19" customFormat="1" ht="16.5" customHeight="1" x14ac:dyDescent="0.25">
      <c r="A11" s="8" t="s">
        <v>8</v>
      </c>
      <c r="B11" s="18">
        <f>+B6+B8+B10</f>
        <v>126.64</v>
      </c>
      <c r="C11" s="18">
        <f>+C6+C8+C10</f>
        <v>126.64</v>
      </c>
      <c r="D11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2026</vt:lpstr>
      <vt:lpstr>ADQUISICIÓN SISMICA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Yadira Palacios Cuartas</cp:lastModifiedBy>
  <cp:lastPrinted>2023-01-02T14:48:19Z</cp:lastPrinted>
  <dcterms:created xsi:type="dcterms:W3CDTF">2015-09-23T17:53:52Z</dcterms:created>
  <dcterms:modified xsi:type="dcterms:W3CDTF">2026-04-07T19:40:38Z</dcterms:modified>
</cp:coreProperties>
</file>