
<file path=[Content_Types].xml><?xml version="1.0" encoding="utf-8"?>
<Types xmlns="http://schemas.openxmlformats.org/package/2006/content-types">
  <Default Extension="gif" ContentType="image/gi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202300"/>
  <mc:AlternateContent xmlns:mc="http://schemas.openxmlformats.org/markup-compatibility/2006">
    <mc:Choice Requires="x15">
      <x15ac:absPath xmlns:x15ac="http://schemas.microsoft.com/office/spreadsheetml/2010/11/ac" url="N:\07 Reportes SIRECI\53 M-3 Plan de mejoramiento\2025\"/>
    </mc:Choice>
  </mc:AlternateContent>
  <xr:revisionPtr revIDLastSave="0" documentId="13_ncr:1_{8856EBCE-988D-4294-BCD6-042E4C6471A4}" xr6:coauthVersionLast="47" xr6:coauthVersionMax="47" xr10:uidLastSave="{00000000-0000-0000-0000-000000000000}"/>
  <bookViews>
    <workbookView xWindow="28680" yWindow="-120" windowWidth="29040" windowHeight="15720" xr2:uid="{00000000-000D-0000-FFFF-FFFF00000000}"/>
  </bookViews>
  <sheets>
    <sheet name="400 F14.1  PLANES DE MEJORAM..." sheetId="1" r:id="rId1"/>
  </sheets>
  <definedNames>
    <definedName name="COMITE">#REF!</definedName>
    <definedName name="COMITES">#REF!</definedName>
    <definedName name="DA">#REF!</definedName>
    <definedName name="NUEVO">#REF!</definedName>
    <definedName name="OAP">#REF!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9" i="1" l="1"/>
  <c r="M18" i="1"/>
  <c r="M17" i="1"/>
  <c r="M16" i="1"/>
  <c r="M15" i="1"/>
  <c r="M14" i="1"/>
  <c r="M13" i="1"/>
  <c r="M12" i="1"/>
  <c r="M1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TELETRABAJO</author>
  </authors>
  <commentList>
    <comment ref="D16" authorId="0" shapeId="0" xr:uid="{5B37B22E-5244-4DAC-8656-DF6682A88D33}">
      <text>
        <r>
          <rPr>
            <b/>
            <sz val="9"/>
            <color indexed="81"/>
            <rFont val="Tahoma"/>
            <family val="2"/>
          </rPr>
          <t>TELETRABAJO:</t>
        </r>
        <r>
          <rPr>
            <sz val="9"/>
            <color indexed="81"/>
            <rFont val="Tahoma"/>
            <family val="2"/>
          </rPr>
          <t xml:space="preserve">
Se adiciona un número al código para identificar la actividad</t>
        </r>
      </text>
    </comment>
  </commentList>
</comments>
</file>

<file path=xl/sharedStrings.xml><?xml version="1.0" encoding="utf-8"?>
<sst xmlns="http://schemas.openxmlformats.org/spreadsheetml/2006/main" count="317" uniqueCount="230">
  <si>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</si>
  <si>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</si>
  <si>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</si>
  <si>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</si>
  <si>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</si>
  <si>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</si>
  <si>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</si>
  <si>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</si>
  <si>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</si>
  <si>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</si>
  <si>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</si>
  <si>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</si>
  <si>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</si>
  <si>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</si>
  <si>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</si>
  <si>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</si>
  <si>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</si>
  <si>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</si>
  <si>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</si>
  <si>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</si>
  <si>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</si>
  <si>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</si>
  <si>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</si>
  <si>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</si>
  <si>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</si>
  <si>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</si>
  <si>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</si>
  <si>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242015AC</t>
  </si>
  <si>
    <t>Caso Pozos La Tigra. La ANH recibió las áreas en donde se ubican los pozos y no hizo salvedad alguna en las actas de recibo. Dichas áreas fueron adjudicadas a Fénix sin establecer excepciones u observaciones de exclusión alguna para su explotación, por lo tanto la ANH es responsable por los daños ambientales ocasionados por la emanación de crudo de los mencionados pozos.</t>
  </si>
  <si>
    <t>No identifica la CGR en su informe, pero determina que esto ocasiona que a la fecha haya un daño ambiental en el suelo por escorrentía y contaminación del caño siete, contraviniendo lo establecido en la ley 09 de 1979, la ley 99 de 1993 y en el decreto ley 2811 de 1974 y el Decreto 3930 de 2010</t>
  </si>
  <si>
    <t>Gestionar con Ecopetrol para que incluya los pozos la Tigra 5, 6, 7 y 10 en el Programa de Abandono de 2017</t>
  </si>
  <si>
    <t>Documentos de abandono</t>
  </si>
  <si>
    <r>
      <t>Id 1948085 del 17/09/ 2025  al  MME  con copia al ANLA, SGC y MADS , solicitando la verificación de la aplicación la Ley 2327 de 2023 “Pasivos Ambientales”– Pozos La Tigra. El ANLA solicito entregar adjuntos.  Se enviaron mediante ID 1967735 del 14/10/ 2025.</t>
    </r>
    <r>
      <rPr>
        <b/>
        <sz val="11"/>
        <rFont val="Aptos Narrow"/>
        <family val="2"/>
      </rPr>
      <t xml:space="preserve">
Modificación Fecha:</t>
    </r>
    <r>
      <rPr>
        <sz val="11"/>
        <rFont val="Aptos Narrow"/>
        <family val="2"/>
      </rPr>
      <t xml:space="preserve"> ID 2036254 del 29/12/2025 se modifica fecha de terminación inicial por vencimiento. </t>
    </r>
    <r>
      <rPr>
        <b/>
        <sz val="11"/>
        <rFont val="Aptos Narrow"/>
        <family val="2"/>
      </rPr>
      <t>Fecha anterior:</t>
    </r>
    <r>
      <rPr>
        <sz val="11"/>
        <rFont val="Aptos Narrow"/>
        <family val="2"/>
      </rPr>
      <t xml:space="preserve"> 31/12/2022</t>
    </r>
  </si>
  <si>
    <t xml:space="preserve">VORP/GRO/Fiscalización </t>
  </si>
  <si>
    <t>6-2019AF</t>
  </si>
  <si>
    <t>Registro propiedad, planta y equipo vs información de inventarios. Se evidenció que los bienes que fueron entregados por FUPAD a las Corporaciones en mención no se encuentran registrados contablemente en el grupo de Propiedad, Pianta y Equipo de la ANH, a pesar de encontrarse dichos bienes y elementos plaqueteados por la Agencia y que fueron entregados en la vigencia 2018.</t>
  </si>
  <si>
    <t>Deficiencias en el registro y control de los bienes y elementos adquiridos en el marco de los convenios suscritos por la ANH, asimismo falta de conciliación permanente entre las áreas responsables de dichos registros, reflejando deficiencias en el control interno contable y que genera afectación en la razonabilidad del saldo de la cuenta en el balance.</t>
  </si>
  <si>
    <t>Contratos de Comodatos proyectados y suscritos</t>
  </si>
  <si>
    <t>Análisis de viabilidad jurídica de los contratos de Comodatos en cuanto a los términos con cada entidad, firma y legalización (OAJ)</t>
  </si>
  <si>
    <t>Contratos de Comodatos Firmados / Contratos de Comodatos Proyectados</t>
  </si>
  <si>
    <r>
      <t xml:space="preserve">
</t>
    </r>
    <r>
      <rPr>
        <b/>
        <sz val="11"/>
        <color rgb="FF000000"/>
        <rFont val="Aptos Narrow"/>
        <family val="2"/>
      </rPr>
      <t>Incorporación de nueva acción de mejora:</t>
    </r>
    <r>
      <rPr>
        <sz val="11"/>
        <color indexed="8"/>
        <rFont val="Aptos Narrow"/>
        <family val="2"/>
      </rPr>
      <t xml:space="preserve"> ID 1942820 del 04/09/2025 Se incorpora acción 2019AF106 para realizar el reconocimiento de bienes en el marco de la Resolución No. 0532 de 2024.
Se mantiene en un avance del 95% hasta que el avance de las dos acciones se encuentre en 100%.
</t>
    </r>
  </si>
  <si>
    <t>VAF</t>
  </si>
  <si>
    <t>2019AF106</t>
  </si>
  <si>
    <t>Reconocimiento Contable de los bienes entregados a las corporaciones por FUPAP en el marco del Convenio de Asociación No. 001 de 2018 (6-2019AF) de los cuales no se suscribieron comodatos.</t>
  </si>
  <si>
    <t>Reconocimiento contable de los bienes como Gastos de transferencias y subvenciones de los
bienes entregados por parte de FUPAD a: CORPOBOYACA, CORPOAMAZONIA, CVS, CORMACARENA, CRA y ANLA. Todo lo anterior teniendo en cuenta el marco normativo de la resolución 0532 de 2024.</t>
  </si>
  <si>
    <t>Reconocimiento contable</t>
  </si>
  <si>
    <r>
      <rPr>
        <b/>
        <sz val="11"/>
        <color rgb="FF000000"/>
        <rFont val="Aptos Narrow"/>
        <family val="2"/>
      </rPr>
      <t>Incorporación de nueva acción de mejora</t>
    </r>
    <r>
      <rPr>
        <sz val="11"/>
        <color indexed="8"/>
        <rFont val="Aptos Narrow"/>
        <family val="2"/>
      </rPr>
      <t>: ID 1942820 del 04/09/2025.
Se realizarón mesas de trabajo durante el III trimestre 2025 con VCH para cumplir con el objetivo de realizar el reconocimiento contable de los bienes entregados a las corporaciones.</t>
    </r>
  </si>
  <si>
    <t>7-2019AF</t>
  </si>
  <si>
    <t>Suscripción de comodatos para bienes entregados a terceros.
Los bienes adquiridos en el convenio de asociación 001 de 2018 (ANH - FUPAD), fueron entregados por FUPAD a CARSUCRE, CAR de los Valles del Sinú y San Jorge - CVS y CORPONOR sin que la ANH dueña de los recursos realizara la entrega de los mismos a las Corporaciones a través de comodato o a título de préstamo de uso.</t>
  </si>
  <si>
    <t>Se evidencia debilidades en la administración, seguimiento y control de los bienes de propiedad de la ANH adquiridos en el marco de los convenios suscritos, lo que genera un riesgo de pérdida e impide ejercer un efectivo control a los bienes entregados a terceros.</t>
  </si>
  <si>
    <r>
      <rPr>
        <b/>
        <sz val="11"/>
        <color rgb="FF000000"/>
        <rFont val="Aptos Narrow"/>
        <family val="2"/>
      </rPr>
      <t>Incorporación de nueva acción de mejora:</t>
    </r>
    <r>
      <rPr>
        <sz val="11"/>
        <color indexed="8"/>
        <rFont val="Aptos Narrow"/>
        <family val="2"/>
      </rPr>
      <t xml:space="preserve"> ID 1942818 del 04/09/2025 Se incorpora acción 2019AF107 para realizar el reconocimiento de bienes en el marco de la Resolución No. 0532 de 2024.
Se mantiene en un avance del 95% hasta que el avance de las dos acciones se encuentre en 100%.</t>
    </r>
    <r>
      <rPr>
        <sz val="11"/>
        <color rgb="FF000000"/>
        <rFont val="Aptos Narrow"/>
        <family val="2"/>
      </rPr>
      <t xml:space="preserve">
</t>
    </r>
  </si>
  <si>
    <t>2019AF107</t>
  </si>
  <si>
    <t>Reconocimiento Contable de los bienes entregados a las corporaciones por FUPAP en el marco del Convenio de Asociación No. 001 de 2018 (7-2019AF) de los cuales no se suscribieron comodatos.</t>
  </si>
  <si>
    <t>Reconocimiento contable de los bienes como Gastos de transferencias y subvenciones de los
bienes entregados por parte de FUPAD a: CORPOBOYACA, CORPOAMAZONIA, CVS, CORMACARENA, CORPORACION REGIONAL DEL ATLANTICO y ANLA. Todo lo anterior teniendo en cuenta el marco normativo de la resolución 0532 de 2024.</t>
  </si>
  <si>
    <r>
      <rPr>
        <b/>
        <sz val="11"/>
        <color rgb="FF000000"/>
        <rFont val="Aptos Narrow"/>
        <family val="2"/>
      </rPr>
      <t>Incorporación de nueva acción de mejora:</t>
    </r>
    <r>
      <rPr>
        <sz val="11"/>
        <color indexed="8"/>
        <rFont val="Aptos Narrow"/>
        <family val="2"/>
      </rPr>
      <t xml:space="preserve"> ID 1942818 del 04/09/2025
Se realizarón mesas de trabajo durante el III trimestre 2025 con VCH para cumplir con el objetivo de realizar el reconocimiento contable de los bienes entregados a las corporaciones.</t>
    </r>
  </si>
  <si>
    <t>2021AF204</t>
  </si>
  <si>
    <t>Saldos antiguos cuenta 240720 Recaudos por clasificar (A). 
Existen 73 partidas pendientes de compensación con antigüedad superior a 360 días. Se contraviene la política contable (los registros en esta cuenta se realizan “de manera transitoria”), las partidas ascienden a $4.432’456.056,78; adicionalmente este pasivo registrado en contabilidad no está imputado a ninguna cuenta de tercero.</t>
  </si>
  <si>
    <t>Obedece a una gestión inadecuada por la ANH en la solicitud de facturas que respalden esos pasivos, en la identificación inoportuna de ingresos y en la depuración de la cuenta contable por parte de la entidad, generando incertidumbre tanto del saldo de la cuenta del pasivo como la exigibilidad de dichas cuentas por pagar por parte de cada uno delos proveedores o acreedores respectivos</t>
  </si>
  <si>
    <t>Conciliación de 36 partidas (23 VAF y 13 VORP/VAF) identificadas pendientes de aplicar bajo la responsabilidad de la VAF</t>
  </si>
  <si>
    <t>Realizar la Conciliación Trimestral de avance</t>
  </si>
  <si>
    <t>Conciliaciones</t>
  </si>
  <si>
    <r>
      <rPr>
        <b/>
        <sz val="11"/>
        <color theme="1"/>
        <rFont val="Aptos Narrow"/>
        <family val="2"/>
      </rPr>
      <t>Modificación Fecha Actividad:</t>
    </r>
    <r>
      <rPr>
        <sz val="11"/>
        <color indexed="8"/>
        <rFont val="Aptos Narrow"/>
        <family val="2"/>
      </rPr>
      <t xml:space="preserve"> ID 1827164 del 11/04/2025
Se adjuntó las plantillas de control y saneamiento contable realizado en los meses de Junio, Julio y agosto de 2025. A la fecha están pendientes por depurar 4 partidas.</t>
    </r>
  </si>
  <si>
    <t>21AEF201</t>
  </si>
  <si>
    <r>
      <rPr>
        <sz val="11"/>
        <color rgb="FF000000"/>
        <rFont val="Aptos Narrow"/>
        <family val="2"/>
      </rPr>
      <t>Proyectos de automatización de trámites. Módulos GOC-GOP, Fiscalización VORP</t>
    </r>
    <r>
      <rPr>
        <sz val="11"/>
        <color indexed="8"/>
        <rFont val="Aptos Narrow"/>
        <family val="2"/>
      </rPr>
      <t xml:space="preserve">
Se evidenció por parte de la CGR que a la fecha de terminación de la actuación especial aún no se han puesto en producción los módulos de automatización de trámites denominados Gestión Operaciones de Pozo - módulo GOP y GOC.</t>
    </r>
  </si>
  <si>
    <t>No se han aplicado los parámetros y lineamientos generales de la política de Gobierno Digital planteados por la ANH con el fin de avanzar en la configuración de herramientas tecnológicas que permitieran la presentación, recepción y aprobación en línea de los diferentes permisos e informes.</t>
  </si>
  <si>
    <t>GOP se encuentra en funcionamiento desde mayo de 2021 mediante webinar y circular para el proceso de formas 4CR, 5CR y 6CR así como IDOP.  Completar los ajustes de las pruebas realizadas para el desarrollo de gestión de información para las Forma 7CR e informes de abandono, Formas 10ACR y 10 CR.  https://www.anh.gov.co/estadisticas-del-sector/sistemas-integrados-operaciones/sistema-GOP</t>
  </si>
  <si>
    <t xml:space="preserve"> Informe Trimestral proveniente de GOP (adjunto al informe de seguimiento a la función de fiscalización que se presenta a Ministerio de Minas y Energía)</t>
  </si>
  <si>
    <t>Informe</t>
  </si>
  <si>
    <r>
      <rPr>
        <b/>
        <sz val="11"/>
        <color rgb="FF000000"/>
        <rFont val="Aptos Narrow"/>
        <family val="2"/>
      </rPr>
      <t>Modificación Fecha Actividad:</t>
    </r>
    <r>
      <rPr>
        <sz val="11"/>
        <color indexed="8"/>
        <rFont val="Aptos Narrow"/>
        <family val="2"/>
      </rPr>
      <t xml:space="preserve"> ID 2037436 del 31/12/2025, se modifica fecha de terminación inicial por vencimiento. 
</t>
    </r>
    <r>
      <rPr>
        <b/>
        <sz val="11"/>
        <color rgb="FF000000"/>
        <rFont val="Aptos Narrow"/>
        <family val="2"/>
      </rPr>
      <t>Fecha de terminación anterior:</t>
    </r>
    <r>
      <rPr>
        <sz val="11"/>
        <color indexed="8"/>
        <rFont val="Aptos Narrow"/>
        <family val="2"/>
      </rPr>
      <t xml:space="preserve"> 30/11/2025</t>
    </r>
  </si>
  <si>
    <t>VORP - OTI</t>
  </si>
  <si>
    <r>
      <t>21AEF201</t>
    </r>
    <r>
      <rPr>
        <sz val="11"/>
        <color rgb="FFFF0000"/>
        <rFont val="Aptos Narrow"/>
        <family val="2"/>
      </rPr>
      <t>1</t>
    </r>
  </si>
  <si>
    <t>Consulta mediante correo electrónico, al abogado encargado de la representación judicial, sobre la actuación vigente a la fecha de consulta, acreditada con el debido soporte.</t>
  </si>
  <si>
    <t>Informes de seguimiento</t>
  </si>
  <si>
    <r>
      <rPr>
        <b/>
        <sz val="11"/>
        <color rgb="FF000000"/>
        <rFont val="Aptos Narrow"/>
        <family val="2"/>
      </rPr>
      <t>Modificación Fecha Actividad:</t>
    </r>
    <r>
      <rPr>
        <sz val="11"/>
        <color indexed="8"/>
        <rFont val="Aptos Narrow"/>
        <family val="2"/>
      </rPr>
      <t xml:space="preserve"> ID 2037435 del 31/12/2025, se modifica fecha de terminación inicial por vencimiento.
</t>
    </r>
    <r>
      <rPr>
        <b/>
        <sz val="11"/>
        <color rgb="FF000000"/>
        <rFont val="Aptos Narrow"/>
        <family val="2"/>
      </rPr>
      <t>Fecha de terminación anterior:</t>
    </r>
    <r>
      <rPr>
        <sz val="11"/>
        <color indexed="8"/>
        <rFont val="Aptos Narrow"/>
        <family val="2"/>
      </rPr>
      <t xml:space="preserve"> 30/11/2025</t>
    </r>
  </si>
  <si>
    <t>21FIS2019</t>
  </si>
  <si>
    <t>Implementación módulos GOC - GOP, Fiscalización. En la funcionalidad y aplicabilidad de los módulos GOP y GOC, la CGR evidenció factores  que han influido para que a la fecha no se haya alcanzado el desarrollo completo de estos sistemas, el porcentaje de avance en la implementación es mínimo, los resultados no fueron los esperados.</t>
  </si>
  <si>
    <t>Debilidad en el proceso de planeación y articulación entre la OTI y el área de Fiscalización para el desarrollo del proyecto.</t>
  </si>
  <si>
    <t>Desarrollar los ajustes solicitados al GOP y GOC dentro del SOLAR.</t>
  </si>
  <si>
    <t>Desarrollar de manera efectiva las etapas del mantenimiento evolutivo del GOP y GOC, incluyendo las funcionalidades y ajustes sugeridos por el grupo de fiscalización y las empresas operadoras, al igual que el desarrollo de servicios web que permitan interoperabilidad con los sistema de información como por ejemplo el Gestor documental de la ANH.</t>
  </si>
  <si>
    <t>Acta y/o  informe de resultados del mantenimiento evolutivo.</t>
  </si>
  <si>
    <r>
      <rPr>
        <b/>
        <sz val="11"/>
        <color rgb="FF000000"/>
        <rFont val="Aptos Narrow"/>
        <family val="2"/>
      </rPr>
      <t>Modificación Fecha Actividad:</t>
    </r>
    <r>
      <rPr>
        <sz val="11"/>
        <color indexed="8"/>
        <rFont val="Aptos Narrow"/>
        <family val="2"/>
      </rPr>
      <t xml:space="preserve"> ID 2037440 del 31/12/2025, se modifica fecha de terminación inicial por vencimiento.
</t>
    </r>
    <r>
      <rPr>
        <b/>
        <sz val="11"/>
        <color rgb="FF000000"/>
        <rFont val="Aptos Narrow"/>
        <family val="2"/>
      </rPr>
      <t>Fecha de terminación anterior:</t>
    </r>
    <r>
      <rPr>
        <sz val="11"/>
        <color indexed="8"/>
        <rFont val="Aptos Narrow"/>
        <family val="2"/>
      </rPr>
      <t xml:space="preserve"> 30/11/2025</t>
    </r>
  </si>
  <si>
    <t>24AF110</t>
  </si>
  <si>
    <t>La cobertura de mantenimiento y suscripción del servicio de soporte y mantenimiento, son anteriores a la fecha de inicio del contrato 696/2023, por lo que la ANH paga al contratista Soluciones Tecnología y Servicios STS S.A.S. por concepto de soporte y mantenimiento de la solución respaldo NETBACKUP el valor total, denotando que no existía obligación previa a la suscripción del contrato.</t>
  </si>
  <si>
    <t>Inobservancia de lo estipulado en lineamientos del contrato, configurándose un pago total por el servicio no contemplado en el contrato cuya suscripción inoportuna para los periodos que abarca el soporte y mantenimiento que obliga el fabricante.</t>
  </si>
  <si>
    <t>Establecer y adoptar una política que incluya el programa de soporte y mantenimiento de hardware y software en el Proceso de Gestión TIC.</t>
  </si>
  <si>
    <t>Elaborar la política y normalizar en el Sistema de Gestión de Calidad un documento que incluya las generalidades del soporte y mantenimiento de hardware y software de la Agencia, así como el aseguramiento de la continuidad de estos servicios.</t>
  </si>
  <si>
    <t>Documento del Programa de soporte y mantenimiento de hardware y software</t>
  </si>
  <si>
    <r>
      <t xml:space="preserve">La politica fue aprobada en el Comité Institucional de Gestión y Desempeño del 22/12/2025, numeral 5 del orden del día.
</t>
    </r>
    <r>
      <rPr>
        <b/>
        <sz val="11"/>
        <color rgb="FF000000"/>
        <rFont val="Aptos Narrow"/>
        <family val="2"/>
      </rPr>
      <t>Modificación Fecha Actividad:</t>
    </r>
    <r>
      <rPr>
        <sz val="11"/>
        <color indexed="8"/>
        <rFont val="Aptos Narrow"/>
        <family val="2"/>
      </rPr>
      <t xml:space="preserve"> ID 2034897 del 26/12/2025, se modifica fecha de terminación inicial por vencimiento.
</t>
    </r>
    <r>
      <rPr>
        <b/>
        <sz val="11"/>
        <color rgb="FF000000"/>
        <rFont val="Aptos Narrow"/>
        <family val="2"/>
      </rPr>
      <t>Fecha de terminación anterior:</t>
    </r>
    <r>
      <rPr>
        <sz val="11"/>
        <color indexed="8"/>
        <rFont val="Aptos Narrow"/>
        <family val="2"/>
      </rPr>
      <t xml:space="preserve"> 30/06/2025</t>
    </r>
  </si>
  <si>
    <t>OTI</t>
  </si>
  <si>
    <t>24AF114</t>
  </si>
  <si>
    <t>Existen activos de la concesión Yalea registrados en ubicaciones incorrectas o no encontrados, lo cual sugiere que la gestión de la reversión no ha sido adecuada, independientemente de la productividad de la misma, según lo argumentado por la ANH al momento de indicar que la reversión aún no ha sido materializada.</t>
  </si>
  <si>
    <t>Inobservancia de las funciones establecidas para la administración de los bienes y activos y la falta de oportunidad en la gestión de la VORP en el seguimiento al proceso de reversión de la concesión Yalea, que genera riesgo de la pérdida de bienes e impacto en la realidad de los activos que deben pasar a ser propiedad de la Nación en cabeza de la ANH.</t>
  </si>
  <si>
    <t xml:space="preserve"> Conciliación de los inventarios de activos suscrita entre la ANH y el Operador</t>
  </si>
  <si>
    <t>Suscribir  entre la ANH y el Operador, el acta de conciliación de los inventarios del campo Trinidad del contrato de asociación Yalea</t>
  </si>
  <si>
    <t xml:space="preserve">Acta de conciliación de  inventarios del contrato de asociación Yalea, suscrito por las partes
</t>
  </si>
  <si>
    <r>
      <t xml:space="preserve">En este momento se encuentra proceso judicial ante lo contencioso administrativo la demanda presenta por PERENCO COLOMBIA LIMITED y PERENCO OIL AND GAS LIMITED vs. ANH y MINMINAS-CONTRATO YALEA
</t>
    </r>
    <r>
      <rPr>
        <b/>
        <sz val="11"/>
        <color rgb="FF000000"/>
        <rFont val="Aptos Narrow"/>
        <family val="2"/>
      </rPr>
      <t>Modificación Fecha Actividad:</t>
    </r>
    <r>
      <rPr>
        <sz val="11"/>
        <color indexed="8"/>
        <rFont val="Aptos Narrow"/>
        <family val="2"/>
      </rPr>
      <t xml:space="preserve"> ID 2036247 del 29/12/2025, se modifica fecha de terminación inicial por vencimiento.
</t>
    </r>
    <r>
      <rPr>
        <b/>
        <sz val="11"/>
        <color rgb="FF000000"/>
        <rFont val="Aptos Narrow"/>
        <family val="2"/>
      </rPr>
      <t>Fecha de terminación anterior:</t>
    </r>
    <r>
      <rPr>
        <sz val="11"/>
        <color indexed="8"/>
        <rFont val="Aptos Narrow"/>
        <family val="2"/>
      </rPr>
      <t xml:space="preserve"> 30/11/2025</t>
    </r>
  </si>
  <si>
    <t>VORP</t>
  </si>
  <si>
    <t>24AF117</t>
  </si>
  <si>
    <t>La compañía Perenco continúa manteniendo control y dominio sobre instalaciones, edificios, alojamientos, oficinas y laboratorios en la estación Trinidad, haciendo uso continuo de estas instalaciones posterior de la fecha de reversión y terminación del contrato de concesión Yalea, ocurrido el 8/11/2023, sin acto contractual que autorice actividades operativas que se están desarrollando.</t>
  </si>
  <si>
    <t>Inobservancia en la normatividad sobre el control y supervisión por parte de la ANH que ha permitido que se mantenga una operación dentro del área del extinguido Contrato Yalea, con incertidumbre y sin claridad sobre los costos e ingresos que se generen por la explotación del áreas y el usufructo de los bienes y activos utilizados en la operación por la Compañía Perenco.</t>
  </si>
  <si>
    <t>Suscribir un  Acuerdo de Entendimiento entre ANH y el Operador.</t>
  </si>
  <si>
    <t>Suscribir entre las partes un documento de entendimiento, para la operación del pozo inyector y el sistema de tratamiento de agua, para evitar incidentes ambientales con la piscina API, debido al invierno en el área.</t>
  </si>
  <si>
    <t xml:space="preserve">Documento de entendimiento suscrito por las partes </t>
  </si>
  <si>
    <r>
      <t xml:space="preserve">En este momento se encuentra proceso judicial ante lo contencioso administrativo la demanda presenta por PERENCO COLOMBIA LIMITED y PERENCO OIL AND GAS LIMITED vs. ANH y MINMINAS-CONTRATO YALEA
</t>
    </r>
    <r>
      <rPr>
        <b/>
        <sz val="11"/>
        <color rgb="FF000000"/>
        <rFont val="Aptos Narrow"/>
        <family val="2"/>
      </rPr>
      <t>Modificación Fecha Actividad:</t>
    </r>
    <r>
      <rPr>
        <sz val="11"/>
        <color indexed="8"/>
        <rFont val="Aptos Narrow"/>
        <family val="2"/>
      </rPr>
      <t xml:space="preserve"> ID 2036249 del 29/12/2025, se modifica fecha de terminación inicial por vencimiento.
</t>
    </r>
    <r>
      <rPr>
        <b/>
        <sz val="11"/>
        <color rgb="FF000000"/>
        <rFont val="Aptos Narrow"/>
        <family val="2"/>
      </rPr>
      <t>Fecha de terminación anterior:</t>
    </r>
    <r>
      <rPr>
        <sz val="11"/>
        <color indexed="8"/>
        <rFont val="Aptos Narrow"/>
        <family val="2"/>
      </rPr>
      <t xml:space="preserve"> 31/12/2024</t>
    </r>
  </si>
  <si>
    <t>24AC305</t>
  </si>
  <si>
    <t>PBC, contrato exploración y producción No. 23 Área YD PUT-1 Ronda Colombia 2014: No se evidencia la aprobacion del PBC al que se encontraba obligado el contratista a partir del 8 de febrero de 2019, ni se han hecho efectivas las inversiones sociales que debería incluir el PBC a la comunidad de la zona de influencia. Esto, sin dar solución legal (IDI) al incumplimiento del operador.</t>
  </si>
  <si>
    <t>Ineficacia en la gestión de la GALC a efecto de surtir y finalizar el trámite de procedimiento de declaración de incumplimiento al contratista y falta de seguimiento de los procedimientos de VCH previstos contractualmente.</t>
  </si>
  <si>
    <t>Elaboración de un procedimiento para las alertas, seguimiento y verificación del cumplimiento de la obligación contractual relacionada con los Programas en Beneficios de las Comunidades.</t>
  </si>
  <si>
    <t>Documento de procedimiento publicado en SIGECO</t>
  </si>
  <si>
    <t xml:space="preserve">La VCH se encuentra adelantando el documento de trabajo del procedimiento.
</t>
  </si>
  <si>
    <t>VCH - GSCYMA</t>
  </si>
  <si>
    <t>25AF201</t>
  </si>
  <si>
    <r>
      <rPr>
        <b/>
        <sz val="11"/>
        <color theme="1"/>
        <rFont val="Aptos Narrow"/>
        <family val="2"/>
      </rPr>
      <t>Diferencia entre las cifras de la provisión de litigios y demandas registrada en el estado de situación financiera y lo reportado en el SIRECI:</t>
    </r>
    <r>
      <rPr>
        <sz val="11"/>
        <color theme="1"/>
        <rFont val="Aptos Narrow"/>
        <family val="2"/>
      </rPr>
      <t xml:space="preserve"> El saldo de la cuenta Provisión Litigios y Demandas al 31/12/2024 registrado en el estado de la situación financiera es de $130.373.328.992 frente a lo reportado en SIRECI Formulario F9 por $131.373.328.992, por un mayor valor de $1.000.000.000</t>
    </r>
  </si>
  <si>
    <t>Falta de controles y conciliación entre lo reportado en los estados financieros y los valores presentados en la Cuenta Fiscal, generando incertidumbre sobre la exactitud de los estados financieros presentados.</t>
  </si>
  <si>
    <t xml:space="preserve">Establecer un mecanismo de control para conciliar el saldo de la cuenta Provisión Litigios y Demandas registrado en los estados financieros de la entidad y lo reportado en SIRECI. </t>
  </si>
  <si>
    <t>Elaborar y suscribir la Conciliación Trimestral con corte al 30 de junio, 30 de septiembre y 31 de diciembre  de 2025</t>
  </si>
  <si>
    <t>Conciliación Trimestral con corte al 30 de junio, 30 de septiembre y 31 de diciembre  de 2025</t>
  </si>
  <si>
    <t>CONCILIACIÓN EKOGUI - INFORMACIÓN CONTABLE con corte a 30 de junio de 2025</t>
  </si>
  <si>
    <t>VAF
OAJ</t>
  </si>
  <si>
    <t>25AF102</t>
  </si>
  <si>
    <r>
      <t xml:space="preserve">Sobreestimación de activos y subestimación de pasivos por inadecuado registro contable de recaudos del Sistema General de Regalías: </t>
    </r>
    <r>
      <rPr>
        <sz val="11"/>
        <color theme="1"/>
        <rFont val="Aptos Narrow"/>
        <family val="2"/>
      </rPr>
      <t>La ANH reveló en su estado de situación financiera a 31/12/2024 recursos entregados en administración a la DGCPTN  por $6.136.006.849.692, incluyendo $70.456.623.119,79 que  son recaudos del SGR, que se han debido registrar como CXP y no en otros activos</t>
    </r>
  </si>
  <si>
    <t>Inobservancia de los requisitos establecidos en el procedimiento contable de la CGN, generando incertidumbre sobre la realidad
económica de la entidad debido a una sobreestimación de activos y subestimación de pasivos</t>
  </si>
  <si>
    <r>
      <t xml:space="preserve">Dar aplicación al procedimiento </t>
    </r>
    <r>
      <rPr>
        <sz val="11"/>
        <rFont val="Aptos Narrow"/>
        <family val="2"/>
      </rPr>
      <t>contable</t>
    </r>
    <r>
      <rPr>
        <sz val="11"/>
        <color theme="1"/>
        <rFont val="Aptos Narrow"/>
        <family val="2"/>
      </rPr>
      <t xml:space="preserve"> que para tal fin señala la CGN. </t>
    </r>
  </si>
  <si>
    <t>Depurar la cuenta contable de conformidad con los requisitos establecidos por la CGN en el procedimiento contable.</t>
  </si>
  <si>
    <t>Registro Contable</t>
  </si>
  <si>
    <t xml:space="preserve">No se reporta la evidencia del avance de la depuración de las cuentas relacionadas con el hallazgo del SGR (recursos por $70.456 MM) y su reclasificación a la cuenta CXP.
</t>
  </si>
  <si>
    <t>25AF103</t>
  </si>
  <si>
    <r>
      <t>Recursos entregados en administración a entidades contables públicas que no fueron reportados por la ANH a la Contaduría General de la Nación a través de operaciones reciprocas:</t>
    </r>
    <r>
      <rPr>
        <sz val="11"/>
        <color theme="1"/>
        <rFont val="Aptos Narrow"/>
        <family val="2"/>
      </rPr>
      <t xml:space="preserve"> La ANH no realizó el reporte a la CGN, de los recursos entregados en administración a las entidades contables públicas a 31/12/2024: Fiduciaria La Previsora, Fondo Rotatorio  Policía Nacional y ALDESARROLLO</t>
    </r>
  </si>
  <si>
    <t>Inobservancia de los requisitos establecidos  en los procedimientos contables de la CGN, generando incertidumbre sobre la información revelada en el estado de situación financiera y la reportada a través del
CHIP de la Contaduría general de la Nación</t>
  </si>
  <si>
    <t>Estructurar el Procedimiento o Instructivo de Control de reporte de operaciones en Cuentas Reciprocas con entidades públicas, teniendo en cuenta los lineamientos establecidos  en los procedimientos contables de la CGN.</t>
  </si>
  <si>
    <t xml:space="preserve">Elaborar y formalizar un procedimiento y/o instructivo para el control y reporte de operaciones de Cuentas Recíprocas en la plataforma SIGECO .                              </t>
  </si>
  <si>
    <t>Procedimiento y/o Instructivo formalizado</t>
  </si>
  <si>
    <t>Procedimiento preliminar, solo falta la aprobación por parte del equipo contable para su posterior publicación en el sigeco.</t>
  </si>
  <si>
    <t>25AF203</t>
  </si>
  <si>
    <t xml:space="preserve">Aplicar los requisitos establecidos  en los procedimientos contables de la CGN que den cuenta de los recursos entregados en administración por la| ANH a las entidades contables publicas.
</t>
  </si>
  <si>
    <t>Realizar el reporte a la CGN de los recursos entregrados en administración a las entidades contables publicas a 31/12/2025.</t>
  </si>
  <si>
    <t>Reporte de Operaciones Reciprocas</t>
  </si>
  <si>
    <t>Avance del reporte de operaciones reciprocas, el reporte final se realizará luego del corte 31/12/2025.</t>
  </si>
  <si>
    <t>25AF104</t>
  </si>
  <si>
    <r>
      <t>Revelación de la cuenta contable del patrimonio “310901002 -Corrección de errores de un periodo contable anterior:</t>
    </r>
    <r>
      <rPr>
        <sz val="11"/>
        <color theme="1"/>
        <rFont val="Aptos Narrow"/>
        <family val="2"/>
      </rPr>
      <t xml:space="preserve"> Se evidenció que con corte a  31/12/2024 la cuenta presentó una variación de $37.656.117.916,82 respecto al 31/12/2023, afectando negativamente el patrimonio de la ANH  y no se realizó una adecuada revelación sobre la naturaleza del error como lo ordena la regulación vigente</t>
    </r>
  </si>
  <si>
    <t>Inobservancia de las normas para la preparación y presentación de estados financieros y revelaciones, emitida por la CGN, lo cual afecta la transparencia e integridad de la información financiera</t>
  </si>
  <si>
    <t xml:space="preserve">
Elaborar un informe trimestral que contenga el detalle de la información contable de la cuenta 310901002: Corrección de errores de un periodo contable anterior y dicho informe debe hacer parte de archivo de gestión contable y será el insumo para realizar las notas al estado de situación financiera de la ANH al finalizar cada vigencia.</t>
  </si>
  <si>
    <t>Elaborar un informe trimestral de la Cuenta 310901002.</t>
  </si>
  <si>
    <t>Informe Trimestral con corte al: 30 de junio, 30 de septiembre, y 31 de diciembre  de 2025</t>
  </si>
  <si>
    <t xml:space="preserve">Informe trimestral correspondiente al período comprendido de enero a junio de 2025
</t>
  </si>
  <si>
    <t>25AF204</t>
  </si>
  <si>
    <r>
      <t xml:space="preserve">
Aplicar las normas establecidas por la CGN para la preparación y presentación de estados financieros y revelaciones.</t>
    </r>
    <r>
      <rPr>
        <sz val="11"/>
        <color rgb="FFFF0000"/>
        <rFont val="Aptos Narrow"/>
        <family val="2"/>
      </rPr>
      <t xml:space="preserve">
</t>
    </r>
  </si>
  <si>
    <t>Revelar adecuadamente la cuenta contable del patrimonio 310901002 - Corrección de errores de un periodo contable anterior en las notas de los estados financieros</t>
  </si>
  <si>
    <t>Nota al Estado Financiero a 31/12/2025</t>
  </si>
  <si>
    <t>No se reporta evidencia de esta actividad ya que se emite la nota hasta el 2026</t>
  </si>
  <si>
    <t>25AF105</t>
  </si>
  <si>
    <r>
      <t xml:space="preserve">Inventario y avalúo de las Propiedades, planta y equipo: </t>
    </r>
    <r>
      <rPr>
        <sz val="11"/>
        <color theme="1"/>
        <rFont val="Aptos Narrow"/>
        <family val="2"/>
      </rPr>
      <t xml:space="preserve">La CGR evidencio en el inventario y en el registro control de activos que:
1. 1046 activos para dar de baja por obsolescencia técnica, 211 activos para dar de alta y sin registro y 64 activos faltantes para dar de baja y registrados.
2. 11 activos del Datacenter para dar de alta y sin registro.
3. 751 activos del SGC sin registro. </t>
    </r>
  </si>
  <si>
    <t>Incumplimiento de los requisitos establecidos por la CGN, la política interna contable de la ANH y la omisión de las recomendaciones realizadas por el peritaje genera un riesgo de que los activos estén sobrevalorados o subvalorados, lo que puede afectar la confiabilidad de los estados financieros y la toma de decisiones de los usuarios de la información contable</t>
  </si>
  <si>
    <t>Implementar un plan integral para depurar y actualizar el inventario de propiedades, planta y equipo conforme al avalúo vigente</t>
  </si>
  <si>
    <t>Aplicar el Procedimiento para la Administración y Control de Activos para los 1046 activos para dar de baja por obsolescencia técnica, 211 activos para dar de alta y sin registro y 64 activos faltantes para dar de baja y registrados</t>
  </si>
  <si>
    <t>Resolución y/o Registro contable</t>
  </si>
  <si>
    <r>
      <t>Acta del Comité de Inventarios del 03/02/2025 mediante la cual se autoriza dar de baja 1.305 bienes del inventario controlados por la OTI y la  VAF. Se expide la Res. 0082 del 20/02/2025 y mediante la Res. 0369 del 16/06/2005 se da de baja un bien mueble. Total depurado: 1.306.</t>
    </r>
    <r>
      <rPr>
        <sz val="11"/>
        <color rgb="FFFF0000"/>
        <rFont val="Aptos Narrow"/>
        <family val="2"/>
      </rPr>
      <t xml:space="preserve">
</t>
    </r>
  </si>
  <si>
    <t>25AF205</t>
  </si>
  <si>
    <t>Aplicar el Procedimiento para la Administración y Control de Activos para el registro y activación de los 11 activos del Datacenter.</t>
  </si>
  <si>
    <t>A la fecha se ha programado mesas de trabajo con el IPSE para iniciar el trámite administrativo de registrar como gasto (2) dos activos ubicados en el DATECENTER y los (6) seis restantes se debe activar en la ANH.</t>
  </si>
  <si>
    <t>25AF305</t>
  </si>
  <si>
    <t>Aplicar el Procedimiento para la Administración y Control de Activos y/o  Procedimiento para el reconocimiento de bienes adquiridos en desarrollo de convenios y gestión financiera de recursos entregados en administración,  a partir del reconocimiento de los 751 bienes entregados al SGC en el marco de ejecucion de convenios.</t>
  </si>
  <si>
    <t xml:space="preserve">
697 activos se registraron como PPE por el SGC y en la ANH los mismos bienes se registraron como gasto. Convenio 001 de 2022.
24 activos se registraron como PPE por el SGC y en la ANH los mismos bienes se registraron como gasto. Convenio 634 de 2021
30 activos se registraron como PPE por el SGC y en la ANH los mismos bienes se registraron como gasto. Convenio 262 de 2021.</t>
  </si>
  <si>
    <t>25AF106</t>
  </si>
  <si>
    <r>
      <t xml:space="preserve">Registro contable del deterioro de las cuentas por cobrar: </t>
    </r>
    <r>
      <rPr>
        <sz val="11"/>
        <color theme="1"/>
        <rFont val="Aptos Narrow"/>
        <family val="2"/>
      </rPr>
      <t>Para realizar el ajuste del deterioro de las CXC, calculado en $ 5.838.308.383,29, reversó el saldo del año 2023 por$66.189.982.286,23 contra la cuenta de ingresos “4830-Reversion del deterioro”, y realizó un nuevo registro contra la cuenta de gastos “5347-Deterioro de cuentas por cobrar” de $72.028.290.669,52</t>
    </r>
  </si>
  <si>
    <t>Incumplimiento de los requisitos establecidos en las normas de la CGN y la política interna contable de la ANH, sobreestimando los ingresos y gastos en el estado de resultado, lo que genera confusión y mala interpretación de los reportes financieros</t>
  </si>
  <si>
    <t>Evaluar el grado de deterioro de las cuentas por cobrar en cada vigencia, a través de la actualización de la Guía de Cálculo de Deterioro, incluyendo el registro contable de las diferencias para el calculo  que se debe registrar.</t>
  </si>
  <si>
    <t>Actualizar y formalizar la Guía de Cálculo de Deterioro de Cuentas por Cobrar en la plataforma SIGECO.</t>
  </si>
  <si>
    <t xml:space="preserve">Actualización de la Guía de Cálculo de Deterioro de Cuentas por Cobrar.                                 </t>
  </si>
  <si>
    <t xml:space="preserve">Avance preliminar de esta actividad y en cumplimiento del Plan de Mejoramiento,  la Guía de Cálculo de Deterioro de Cuentas por Cobrar (CXC)
</t>
  </si>
  <si>
    <t>25AF206</t>
  </si>
  <si>
    <t>Evaluar el grado de deterioro de las CXC mediante el procedimiento definido en la Guía de Cálculo de Deterioro de CXC</t>
  </si>
  <si>
    <t>Evaluaciones Trimestral: Junio de 2025 - Septiembre 2025 - Diciembre de 2025.</t>
  </si>
  <si>
    <t>No se reporta la evidencia de avance para el plan de mejora (hallazgo de deterioro de CXC): la presentación del informe parcial donde se evalúa el estado de estas cuentas.</t>
  </si>
  <si>
    <t>25AF306</t>
  </si>
  <si>
    <t>Realizar el registro contable a partir de la evaluación realizada del deterioro de las CXC</t>
  </si>
  <si>
    <t>Registro contable</t>
  </si>
  <si>
    <t>No se reporta evidencia de esta actividad ya que el Registro contable se emite hasta el 2026</t>
  </si>
  <si>
    <t>25AF107</t>
  </si>
  <si>
    <r>
      <t xml:space="preserve">Reservas constituidas presupuesto de gastos de inversión: </t>
    </r>
    <r>
      <rPr>
        <sz val="11"/>
        <color theme="1"/>
        <rFont val="Aptos Narrow"/>
        <family val="2"/>
      </rPr>
      <t>La CGR evidenció que para el año 2024, la apropiación definitiva de gastos de inversión fue de $382.524.997.557 y que la reserva presupuestal de gastos de inversión con corte al 31/12/2024 fue de $120.705.849.596; lo que corresponde al 31,6% de la apropiación definitiva; porcentaje que excede en 16,6% a lo que establece la norma</t>
    </r>
  </si>
  <si>
    <t>Incumplimiento del artículo 78 del Decreto 111-1996, en el cual se compilan la Ley 38-1989, la Ley 179-1994 y la Ley 225-1995 que conforman el Estatuto Orgánico del Presupuesto conlleva al recorte del presupuesto en el 100% del monto de las reservas presupuestales constituidas sobre el presupuesto del año inmediatamente anterior</t>
  </si>
  <si>
    <t xml:space="preserve">Fortalecer el mecanismo de seguimiento para que la entidad cumpla con la programación del gasto de inversión de conformidad con los acuerdos de gestión con el Ministerio de Minas y Energia  y el Plan Anual de adquisiciones 
</t>
  </si>
  <si>
    <t>Elaborar reportes de seguimiento semanal de los compromisos y obligaciones utilizando la información del SIIF y remitirlos a los ordenadores de gasto, con las alertas correspondientes</t>
  </si>
  <si>
    <t>Reporte de seguimiento y correo electrónico de envío</t>
  </si>
  <si>
    <t xml:space="preserve">Reportes de seguimiento semanal, elaborados con información del SIIF y remitidos a las diferentes dependencias y ordenadores de gasto.
</t>
  </si>
  <si>
    <t>25AF207</t>
  </si>
  <si>
    <t>Fortalecer el mecanismo de seguimiento para que la entidad cumpla con la programación del gasto de inversión de conformidad con los acuerdos de gestión con el Ministerio de Minas y Energia  y el Plan Anual de adquisiciones </t>
  </si>
  <si>
    <t xml:space="preserve">Presentar en Comité Directivo las alertas con respecto a la ejecución de los gastos de inversión de acuerdo con los reportes enviados a los ordenadores del gasto </t>
  </si>
  <si>
    <t xml:space="preserve">Porcentaje de avance de la ejecución presupuestal por ordenador de gasto </t>
  </si>
  <si>
    <t>Acta de la Reunión de Seguimiento a Corte de Septiembre, en la cual se revisó la Ejecución Presupuestal de los recursos de Inversión, validando el cumplimiento de la programación establecida con el Ministerio de Minas y Energía y el Plan Anual de Adquisiciones.</t>
  </si>
  <si>
    <t>25AF108</t>
  </si>
  <si>
    <r>
      <t xml:space="preserve">Obligaciones contrato E&amp;P VMM- 1/09, posteriores al inicio del proceso de reorganización empresarial del contratista: </t>
    </r>
    <r>
      <rPr>
        <sz val="11"/>
        <color theme="1"/>
        <rFont val="Aptos Narrow"/>
        <family val="2"/>
      </rPr>
      <t>Observa la CGR que la ANH ha documentado incumplimientos posteriores al inicio del proceso de reorganización del Contrato E&amp;P VMM-1/09 (22/02/24) consistentes en falta de pago de regalías por $222.198.147 e incumplimientos contractuales no cuantificados monetariamente</t>
    </r>
  </si>
  <si>
    <t>Falta de gestión de la ANH e ineficiente seguimiento frente al incumplimiento de obligaciones contractuales del Contrato E&amp;P VMM-1/09, con posterioridad al inicio de la reorganización empresarial de la persona del contratista</t>
  </si>
  <si>
    <t>Realizar la aplicación del pago de regalías por $222,198,147 y posteriormente el respectivo registro contable.</t>
  </si>
  <si>
    <t>Aplicar y registrar el pago de regalías por valor de $222.198.147</t>
  </si>
  <si>
    <t>Avance en la gestión de la cartera por regalías del contrato VMM 1</t>
  </si>
  <si>
    <t>25AF208</t>
  </si>
  <si>
    <t>Elaborar y formalizar un procedimiento de verificación periódica del estado corporativo de contratistas</t>
  </si>
  <si>
    <t>Elaborar y formalizar un procedimiento institucional, con participación de las vicepresidencias competentes de la ANH, la OAJ y la GALC, que permita realizar una verificación periódica del estado corporativo de las empresas contratistas de los contratos de hidrocarburos y generar las alertas correspondientes conforme a lo establecido</t>
  </si>
  <si>
    <r>
      <rPr>
        <sz val="11"/>
        <color rgb="FF000000"/>
        <rFont val="Aptos Narrow"/>
        <family val="2"/>
      </rPr>
      <t xml:space="preserve">La VCH se encuentra adelantando el documento de trabajo del procedimiento.
</t>
    </r>
    <r>
      <rPr>
        <b/>
        <sz val="11"/>
        <color rgb="FF000000"/>
        <rFont val="Aptos Narrow"/>
        <family val="2"/>
      </rPr>
      <t xml:space="preserve">
Modificación Fecha de Terminación Actividad:</t>
    </r>
    <r>
      <rPr>
        <sz val="11"/>
        <color indexed="8"/>
        <rFont val="Aptos Narrow"/>
        <family val="2"/>
      </rPr>
      <t xml:space="preserve"> ID 2029118 del 11/12/2025
</t>
    </r>
    <r>
      <rPr>
        <b/>
        <sz val="11"/>
        <color rgb="FF000000"/>
        <rFont val="Aptos Narrow"/>
        <family val="2"/>
      </rPr>
      <t xml:space="preserve">Fecha de Terminación anterior: </t>
    </r>
    <r>
      <rPr>
        <sz val="11"/>
        <color indexed="8"/>
        <rFont val="Aptos Narrow"/>
        <family val="2"/>
      </rPr>
      <t xml:space="preserve"> 31/12/2025
</t>
    </r>
  </si>
  <si>
    <t>Lidera: VCH
Apoyan: VPAA / VORP / VAF / GALC / OAJ</t>
  </si>
  <si>
    <t>AREA RESPONSALBE</t>
  </si>
  <si>
    <t>FILA_10</t>
  </si>
  <si>
    <t>FILA_11</t>
  </si>
  <si>
    <t>FILA_12</t>
  </si>
  <si>
    <t>FILA_13</t>
  </si>
  <si>
    <t>FILA_14</t>
  </si>
  <si>
    <t>FILA_15</t>
  </si>
  <si>
    <t>FILA_16</t>
  </si>
  <si>
    <t>FILA_17</t>
  </si>
  <si>
    <t>FILA_19</t>
  </si>
  <si>
    <t>FILA_20</t>
  </si>
  <si>
    <t>FILA_21</t>
  </si>
  <si>
    <t>FILA_24</t>
  </si>
  <si>
    <t>FILA_25</t>
  </si>
  <si>
    <t>FILA_26</t>
  </si>
  <si>
    <t>FILA_28</t>
  </si>
  <si>
    <t>FILA_2</t>
  </si>
  <si>
    <t>FILA_3</t>
  </si>
  <si>
    <t>FILA_4</t>
  </si>
  <si>
    <t>FILA_5</t>
  </si>
  <si>
    <t>FILA_6</t>
  </si>
  <si>
    <t>FILA_7</t>
  </si>
  <si>
    <t>FILA_8</t>
  </si>
  <si>
    <t>FILA_9</t>
  </si>
  <si>
    <t>FILA_18</t>
  </si>
  <si>
    <t>FILA_22</t>
  </si>
  <si>
    <t>FILA_23</t>
  </si>
  <si>
    <t>FILA_27</t>
  </si>
  <si>
    <t>FILA_29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</si>
</sst>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yyyy\-mm\-dd;@"/>
  </numFmts>
  <fonts count="16" x14ac:knownFonts="1">
    <font>
      <sz val="11"/>
      <color indexed="8"/>
      <name val="Aptos Narrow"/>
      <family val="2"/>
      <scheme val="minor"/>
    </font>
    <font>
      <b/>
      <sz val="11"/>
      <color indexed="9"/>
      <name val="Calibri"/>
    </font>
    <font>
      <b/>
      <sz val="11"/>
      <color indexed="8"/>
      <name val="Calibri"/>
    </font>
    <font>
      <sz val="11"/>
      <color indexed="8"/>
      <name val="Aptos Narrow"/>
      <family val="2"/>
      <scheme val="minor"/>
    </font>
    <font>
      <sz val="11"/>
      <color theme="1"/>
      <name val="Aptos Narrow"/>
      <family val="2"/>
    </font>
    <font>
      <sz val="11"/>
      <name val="Aptos Narrow"/>
      <family val="2"/>
    </font>
    <font>
      <b/>
      <sz val="11"/>
      <name val="Aptos Narrow"/>
      <family val="2"/>
    </font>
    <font>
      <sz val="11"/>
      <color indexed="8"/>
      <name val="Aptos Narrow"/>
      <family val="2"/>
    </font>
    <font>
      <b/>
      <sz val="11"/>
      <color rgb="FF000000"/>
      <name val="Aptos Narrow"/>
      <family val="2"/>
    </font>
    <font>
      <sz val="11"/>
      <color rgb="FF000000"/>
      <name val="Aptos Narrow"/>
      <family val="2"/>
    </font>
    <font>
      <b/>
      <sz val="11"/>
      <color theme="1"/>
      <name val="Aptos Narrow"/>
      <family val="2"/>
    </font>
    <font>
      <sz val="11"/>
      <color rgb="FFFF0000"/>
      <name val="Aptos Narrow"/>
      <family val="2"/>
    </font>
    <font>
      <b/>
      <sz val="9"/>
      <color indexed="81"/>
      <name val="Tahoma"/>
      <family val="2"/>
    </font>
    <font>
      <sz val="9"/>
      <color indexed="81"/>
      <name val="Tahoma"/>
      <family val="2"/>
    </font>
    <font>
      <b/>
      <sz val="11"/>
      <color theme="0"/>
      <name val="Aptos Narrow"/>
      <family val="2"/>
    </font>
    <font>
      <sz val="8"/>
      <name val="Aptos Narrow"/>
      <family val="2"/>
      <scheme val="minor"/>
    </font>
  </fonts>
  <fills count="6">
    <fill>
      <patternFill patternType="none"/>
    </fill>
    <fill>
      <patternFill patternType="gray125"/>
    </fill>
    <fill>
      <patternFill patternType="solid">
        <fgColor indexed="54"/>
      </patternFill>
    </fill>
    <fill>
      <patternFill patternType="solid">
        <fgColor indexed="9"/>
      </patternFill>
    </fill>
    <fill>
      <patternFill patternType="none">
        <fgColor indexed="11"/>
      </patternFill>
    </fill>
    <fill>
      <patternFill patternType="solid">
        <fgColor theme="0"/>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s>
  <cellStyleXfs count="4">
    <xf numFmtId="0" fontId="0" fillId="0" borderId="0"/>
    <xf numFmtId="9" fontId="3" fillId="0" borderId="0" applyFont="0" applyFill="0" applyBorder="0" applyAlignment="0" applyProtection="0"/>
    <xf numFmtId="0" fontId="3" fillId="4" borderId="2"/>
    <xf numFmtId="9" fontId="3" fillId="4" borderId="2" applyFont="0" applyFill="0" applyBorder="0" applyAlignment="0" applyProtection="0"/>
  </cellStyleXfs>
  <cellXfs count="39">
    <xf numFmtId="0" fontId="0" fillId="0" borderId="0" xfId="0"/>
    <xf numFmtId="0" fontId="1" fillId="2" borderId="1" xfId="0" applyFont="1" applyFill="1" applyBorder="1" applyAlignment="1">
      <alignment horizontal="center" vertical="center"/>
    </xf>
    <xf numFmtId="164" fontId="2" fillId="3" borderId="3" xfId="0" applyNumberFormat="1" applyFont="1" applyFill="1" applyBorder="1" applyAlignment="1">
      <alignment horizontal="center" vertical="center"/>
    </xf>
    <xf numFmtId="0" fontId="4" fillId="5" borderId="4" xfId="0" applyFont="1" applyFill="1" applyBorder="1" applyAlignment="1" applyProtection="1">
      <alignment vertical="center" wrapText="1"/>
      <protection locked="0"/>
    </xf>
    <xf numFmtId="0" fontId="4" fillId="5" borderId="4" xfId="0" applyFont="1" applyFill="1" applyBorder="1" applyAlignment="1">
      <alignment vertical="center" wrapText="1"/>
    </xf>
    <xf numFmtId="0" fontId="4" fillId="5" borderId="4" xfId="0" applyFont="1" applyFill="1" applyBorder="1" applyAlignment="1">
      <alignment horizontal="center" vertical="center" wrapText="1"/>
    </xf>
    <xf numFmtId="165" fontId="5" fillId="0" borderId="4" xfId="0" applyNumberFormat="1" applyFont="1" applyBorder="1" applyAlignment="1" applyProtection="1">
      <alignment horizontal="center" vertical="center" wrapText="1"/>
      <protection locked="0"/>
    </xf>
    <xf numFmtId="0" fontId="5" fillId="5" borderId="4" xfId="0" applyFont="1" applyFill="1" applyBorder="1" applyAlignment="1">
      <alignment horizontal="justify" vertical="center" wrapText="1"/>
    </xf>
    <xf numFmtId="0" fontId="5" fillId="0" borderId="4" xfId="0" applyFont="1" applyBorder="1" applyAlignment="1">
      <alignment horizontal="center" vertical="center" wrapText="1"/>
    </xf>
    <xf numFmtId="0" fontId="5" fillId="5" borderId="4" xfId="0" applyFont="1" applyFill="1" applyBorder="1" applyAlignment="1" applyProtection="1">
      <alignment vertical="center" wrapText="1"/>
      <protection locked="0"/>
    </xf>
    <xf numFmtId="0" fontId="7" fillId="0" borderId="4" xfId="0" applyFont="1" applyBorder="1" applyAlignment="1">
      <alignment vertical="center" wrapText="1"/>
    </xf>
    <xf numFmtId="0" fontId="4" fillId="5" borderId="4" xfId="0" applyFont="1" applyFill="1" applyBorder="1" applyAlignment="1">
      <alignment horizontal="left" vertical="center" wrapText="1"/>
    </xf>
    <xf numFmtId="9" fontId="5" fillId="4" borderId="4" xfId="1" applyFont="1" applyFill="1" applyBorder="1" applyAlignment="1">
      <alignment horizontal="center" vertical="center" wrapText="1"/>
    </xf>
    <xf numFmtId="0" fontId="7" fillId="0" borderId="4" xfId="0" applyFont="1" applyBorder="1" applyAlignment="1">
      <alignment horizontal="left" vertical="center" wrapText="1"/>
    </xf>
    <xf numFmtId="0" fontId="9" fillId="0" borderId="4" xfId="0" applyFont="1" applyBorder="1" applyAlignment="1">
      <alignment horizontal="left" vertical="center" wrapText="1"/>
    </xf>
    <xf numFmtId="0" fontId="7" fillId="0" borderId="4" xfId="0" applyFont="1" applyBorder="1" applyAlignment="1">
      <alignment horizontal="center" vertical="center" wrapText="1"/>
    </xf>
    <xf numFmtId="165" fontId="4" fillId="0" borderId="4" xfId="0" applyNumberFormat="1" applyFont="1" applyBorder="1" applyAlignment="1" applyProtection="1">
      <alignment horizontal="center" vertical="center" wrapText="1"/>
      <protection locked="0"/>
    </xf>
    <xf numFmtId="0" fontId="4" fillId="0" borderId="4" xfId="0" applyFont="1" applyBorder="1" applyAlignment="1">
      <alignment horizontal="center" vertical="center" wrapText="1"/>
    </xf>
    <xf numFmtId="0" fontId="4" fillId="0" borderId="4" xfId="0" applyFont="1" applyBorder="1" applyAlignment="1">
      <alignment horizontal="left" vertical="center" wrapText="1"/>
    </xf>
    <xf numFmtId="1" fontId="4" fillId="5" borderId="4" xfId="0" applyNumberFormat="1" applyFont="1" applyFill="1" applyBorder="1" applyAlignment="1" applyProtection="1">
      <alignment horizontal="center" vertical="center" wrapText="1"/>
      <protection locked="0"/>
    </xf>
    <xf numFmtId="0" fontId="7" fillId="4" borderId="4" xfId="0" applyFont="1" applyFill="1" applyBorder="1" applyAlignment="1">
      <alignment vertical="center" wrapText="1"/>
    </xf>
    <xf numFmtId="0" fontId="4" fillId="0" borderId="4" xfId="0" applyFont="1" applyBorder="1" applyAlignment="1">
      <alignment vertical="center" wrapText="1"/>
    </xf>
    <xf numFmtId="165" fontId="7" fillId="0" borderId="4" xfId="0" applyNumberFormat="1" applyFont="1" applyBorder="1" applyAlignment="1" applyProtection="1">
      <alignment horizontal="center" vertical="center" wrapText="1"/>
      <protection locked="0"/>
    </xf>
    <xf numFmtId="0" fontId="10" fillId="5" borderId="4" xfId="0" applyFont="1" applyFill="1" applyBorder="1" applyAlignment="1">
      <alignment vertical="center" wrapText="1"/>
    </xf>
    <xf numFmtId="0" fontId="5" fillId="0" borderId="4" xfId="0" applyFont="1" applyBorder="1" applyAlignment="1">
      <alignment vertical="center" wrapText="1"/>
    </xf>
    <xf numFmtId="0" fontId="10" fillId="0" borderId="4" xfId="0" applyFont="1" applyBorder="1" applyAlignment="1">
      <alignment vertical="center" wrapText="1"/>
    </xf>
    <xf numFmtId="0" fontId="5" fillId="0" borderId="4" xfId="0" applyFont="1" applyBorder="1" applyAlignment="1">
      <alignment horizontal="left" vertical="center" wrapText="1"/>
    </xf>
    <xf numFmtId="0" fontId="1" fillId="2" borderId="1" xfId="0" applyFont="1" applyFill="1" applyBorder="1" applyAlignment="1">
      <alignment horizontal="center" vertical="center" wrapText="1"/>
    </xf>
    <xf numFmtId="0" fontId="0" fillId="0" borderId="0" xfId="0" applyAlignment="1">
      <alignment wrapText="1"/>
    </xf>
    <xf numFmtId="165" fontId="4" fillId="5" borderId="4" xfId="0" applyNumberFormat="1" applyFont="1" applyFill="1" applyBorder="1" applyAlignment="1">
      <alignment horizontal="center" vertical="center" wrapText="1"/>
    </xf>
    <xf numFmtId="0" fontId="4" fillId="0" borderId="4" xfId="0" applyFont="1" applyBorder="1" applyAlignment="1" applyProtection="1">
      <alignment horizontal="center" vertical="center" wrapText="1"/>
      <protection locked="0"/>
    </xf>
    <xf numFmtId="0" fontId="5" fillId="5" borderId="4" xfId="0" applyFont="1" applyFill="1" applyBorder="1" applyAlignment="1">
      <alignment horizontal="center" vertical="center" wrapText="1"/>
    </xf>
    <xf numFmtId="165" fontId="4" fillId="5" borderId="4" xfId="0" applyNumberFormat="1" applyFont="1" applyFill="1" applyBorder="1" applyAlignment="1" applyProtection="1">
      <alignment horizontal="center" vertical="center" wrapText="1"/>
      <protection locked="0"/>
    </xf>
    <xf numFmtId="1" fontId="4" fillId="0" borderId="4" xfId="0" applyNumberFormat="1" applyFont="1" applyBorder="1" applyAlignment="1" applyProtection="1">
      <alignment horizontal="center" vertical="center" wrapText="1"/>
      <protection locked="0"/>
    </xf>
    <xf numFmtId="0" fontId="5" fillId="0" borderId="4" xfId="0" applyFont="1" applyBorder="1" applyAlignment="1" applyProtection="1">
      <alignment horizontal="center" vertical="center" wrapText="1"/>
      <protection locked="0"/>
    </xf>
    <xf numFmtId="0" fontId="14" fillId="2" borderId="4" xfId="0" applyFont="1" applyFill="1" applyBorder="1" applyAlignment="1">
      <alignment horizontal="center" vertical="center" wrapText="1"/>
    </xf>
    <xf numFmtId="0" fontId="0" fillId="0" borderId="0" xfId="0" applyAlignment="1">
      <alignment vertical="center" wrapText="1"/>
    </xf>
    <xf numFmtId="0" fontId="1" fillId="2" borderId="1" xfId="0" applyFont="1" applyFill="1" applyBorder="1" applyAlignment="1">
      <alignment horizontal="center" vertical="center"/>
    </xf>
    <xf numFmtId="0" fontId="0" fillId="0" borderId="0" xfId="0"/>
  </cellXfs>
  <cellStyles count="4">
    <cellStyle name="Normal" xfId="0" builtinId="0"/>
    <cellStyle name="Normal 2" xfId="2" xr:uid="{D03E6061-AF56-4505-A5C2-9FA5F0B4C741}"/>
    <cellStyle name="Porcentaje" xfId="1" builtinId="5"/>
    <cellStyle name="Porcentaje 2" xfId="3" xr:uid="{75D84CF1-FDD6-4A4C-A5AB-6BE3402AAB2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41</xdr:row>
      <xdr:rowOff>0</xdr:rowOff>
    </xdr:from>
    <xdr:to>
      <xdr:col>5</xdr:col>
      <xdr:colOff>1525097</xdr:colOff>
      <xdr:row>74</xdr:row>
      <xdr:rowOff>19930</xdr:rowOff>
    </xdr:to>
    <xdr:pic>
      <xdr:nvPicPr>
        <xdr:cNvPr id="5" name="Imagen 4">
          <a:extLst>
            <a:ext uri="{FF2B5EF4-FFF2-40B4-BE49-F238E27FC236}">
              <a16:creationId xmlns:a16="http://schemas.microsoft.com/office/drawing/2014/main" id="{4ACAAD5A-B487-1293-AC63-3D5D978BC843}"/>
            </a:ext>
          </a:extLst>
        </xdr:cNvPr>
        <xdr:cNvPicPr>
          <a:picLocks noChangeAspect="1"/>
        </xdr:cNvPicPr>
      </xdr:nvPicPr>
      <xdr:blipFill>
        <a:blip xmlns:r="http://schemas.openxmlformats.org/officeDocument/2006/relationships" r:embed="rId2"/>
        <a:stretch>
          <a:fillRect/>
        </a:stretch>
      </xdr:blipFill>
      <xdr:spPr>
        <a:xfrm>
          <a:off x="0" y="68770500"/>
          <a:ext cx="7859222" cy="630643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workbookViewId="0">
      <pane xSplit="5" ySplit="10" topLeftCell="I38" activePane="bottomRight" state="frozen"/>
      <selection pane="topRight" activeCell="F1" sqref="F1"/>
      <selection pane="bottomLeft" activeCell="A11" sqref="A11"/>
      <selection pane="bottomRight" activeCell="A42" sqref="A42"/>
    </sheetView>
  </sheetViews>
  <sheetFormatPr baseColWidth="10" defaultColWidth="9.140625" defaultRowHeight="15" x14ac:dyDescent="0.25"/>
  <cols>
    <col min="2" max="4" width="16.7109375" customWidth="1"/>
    <col min="5" max="9" width="35.7109375" customWidth="1"/>
    <col min="10" max="14" width="15.7109375" customWidth="1"/>
    <col min="15" max="15" width="35.7109375" customWidth="1"/>
    <col min="16" max="16" width="15.7109375" customWidth="1"/>
    <col min="17" max="256" width="8" hidden="1"/>
  </cols>
  <sheetData>
    <row r="1" spans="1:16" x14ac:dyDescent="0.25">
      <c r="B1" s="1" t="s">
        <v>0</v>
      </c>
      <c r="C1" s="1">
        <v>53</v>
      </c>
      <c r="D1" s="1" t="s">
        <v>1</v>
      </c>
    </row>
    <row r="2" spans="1:16" x14ac:dyDescent="0.25">
      <c r="B2" s="1" t="s">
        <v>2</v>
      </c>
      <c r="C2" s="1">
        <v>400</v>
      </c>
      <c r="D2" s="1" t="s">
        <v>3</v>
      </c>
    </row>
    <row r="3" spans="1:16" x14ac:dyDescent="0.25">
      <c r="B3" s="1" t="s">
        <v>4</v>
      </c>
      <c r="C3" s="1">
        <v>1</v>
      </c>
    </row>
    <row r="4" spans="1:16" x14ac:dyDescent="0.25">
      <c r="B4" s="1" t="s">
        <v>5</v>
      </c>
      <c r="C4" s="1">
        <v>530</v>
      </c>
    </row>
    <row r="5" spans="1:16" x14ac:dyDescent="0.25">
      <c r="B5" s="1" t="s">
        <v>6</v>
      </c>
      <c r="C5" s="2">
        <v>46022</v>
      </c>
    </row>
    <row r="6" spans="1:16" x14ac:dyDescent="0.25">
      <c r="B6" s="1" t="s">
        <v>7</v>
      </c>
      <c r="C6" s="1">
        <v>6</v>
      </c>
      <c r="D6" s="1" t="s">
        <v>8</v>
      </c>
    </row>
    <row r="8" spans="1:16" x14ac:dyDescent="0.25">
      <c r="A8" s="1" t="s">
        <v>9</v>
      </c>
      <c r="B8" s="37" t="s">
        <v>10</v>
      </c>
      <c r="C8" s="38"/>
      <c r="D8" s="38"/>
      <c r="E8" s="38"/>
      <c r="F8" s="38"/>
      <c r="G8" s="38"/>
      <c r="H8" s="38"/>
      <c r="I8" s="38"/>
      <c r="J8" s="38"/>
      <c r="K8" s="38"/>
      <c r="L8" s="38"/>
      <c r="M8" s="38"/>
      <c r="N8" s="38"/>
      <c r="O8" s="38"/>
    </row>
    <row r="9" spans="1:16" x14ac:dyDescent="0.25">
      <c r="C9" s="1">
        <v>4</v>
      </c>
      <c r="D9" s="1">
        <v>8</v>
      </c>
      <c r="E9" s="1">
        <v>12</v>
      </c>
      <c r="F9" s="1">
        <v>16</v>
      </c>
      <c r="G9" s="1">
        <v>20</v>
      </c>
      <c r="H9" s="1">
        <v>24</v>
      </c>
      <c r="I9" s="1">
        <v>28</v>
      </c>
      <c r="J9" s="1">
        <v>31</v>
      </c>
      <c r="K9" s="1">
        <v>32</v>
      </c>
      <c r="L9" s="1">
        <v>36</v>
      </c>
      <c r="M9" s="1">
        <v>40</v>
      </c>
      <c r="N9" s="1">
        <v>44</v>
      </c>
      <c r="O9" s="1">
        <v>48</v>
      </c>
    </row>
    <row r="10" spans="1:16" s="28" customFormat="1" ht="30" customHeight="1" x14ac:dyDescent="0.25">
      <c r="C10" s="27" t="s">
        <v>11</v>
      </c>
      <c r="D10" s="27" t="s">
        <v>12</v>
      </c>
      <c r="E10" s="27" t="s">
        <v>13</v>
      </c>
      <c r="F10" s="27" t="s">
        <v>14</v>
      </c>
      <c r="G10" s="27" t="s">
        <v>15</v>
      </c>
      <c r="H10" s="27" t="s">
        <v>16</v>
      </c>
      <c r="I10" s="27" t="s">
        <v>17</v>
      </c>
      <c r="J10" s="27" t="s">
        <v>18</v>
      </c>
      <c r="K10" s="27" t="s">
        <v>19</v>
      </c>
      <c r="L10" s="27" t="s">
        <v>20</v>
      </c>
      <c r="M10" s="27" t="s">
        <v>21</v>
      </c>
      <c r="N10" s="27" t="s">
        <v>22</v>
      </c>
      <c r="O10" s="27" t="s">
        <v>23</v>
      </c>
      <c r="P10" s="35" t="s">
        <v>201</v>
      </c>
    </row>
    <row r="11" spans="1:16" s="28" customFormat="1" ht="195" x14ac:dyDescent="0.25">
      <c r="A11" s="27">
        <v>1</v>
      </c>
      <c r="B11" s="36" t="s">
        <v>24</v>
      </c>
      <c r="C11" s="3" t="s">
        <v>26</v>
      </c>
      <c r="D11" s="8" t="s">
        <v>27</v>
      </c>
      <c r="E11" s="4" t="s">
        <v>28</v>
      </c>
      <c r="F11" s="4" t="s">
        <v>29</v>
      </c>
      <c r="G11" s="4" t="s">
        <v>30</v>
      </c>
      <c r="H11" s="4" t="s">
        <v>30</v>
      </c>
      <c r="I11" s="5" t="s">
        <v>31</v>
      </c>
      <c r="J11" s="5">
        <v>4</v>
      </c>
      <c r="K11" s="29">
        <v>42736</v>
      </c>
      <c r="L11" s="6">
        <v>46387</v>
      </c>
      <c r="M11" s="19">
        <f t="shared" ref="M11:M19" si="0">ROUND(((L11-K11)/7),0)</f>
        <v>522</v>
      </c>
      <c r="N11" s="5">
        <v>2.8</v>
      </c>
      <c r="O11" s="7" t="s">
        <v>32</v>
      </c>
      <c r="P11" s="8" t="s">
        <v>33</v>
      </c>
    </row>
    <row r="12" spans="1:16" s="28" customFormat="1" ht="195" x14ac:dyDescent="0.25">
      <c r="A12" s="27">
        <v>2</v>
      </c>
      <c r="B12" s="36" t="s">
        <v>217</v>
      </c>
      <c r="C12" s="3" t="s">
        <v>26</v>
      </c>
      <c r="D12" s="30" t="s">
        <v>34</v>
      </c>
      <c r="E12" s="3" t="s">
        <v>35</v>
      </c>
      <c r="F12" s="9" t="s">
        <v>36</v>
      </c>
      <c r="G12" s="3" t="s">
        <v>37</v>
      </c>
      <c r="H12" s="3" t="s">
        <v>38</v>
      </c>
      <c r="I12" s="4" t="s">
        <v>39</v>
      </c>
      <c r="J12" s="31">
        <v>6</v>
      </c>
      <c r="K12" s="32">
        <v>43631</v>
      </c>
      <c r="L12" s="6">
        <v>46022</v>
      </c>
      <c r="M12" s="19">
        <f t="shared" si="0"/>
        <v>342</v>
      </c>
      <c r="N12" s="5">
        <v>6</v>
      </c>
      <c r="O12" s="10" t="s">
        <v>40</v>
      </c>
      <c r="P12" s="8" t="s">
        <v>41</v>
      </c>
    </row>
    <row r="13" spans="1:16" s="28" customFormat="1" ht="165" x14ac:dyDescent="0.25">
      <c r="A13" s="27">
        <v>3</v>
      </c>
      <c r="B13" s="36" t="s">
        <v>218</v>
      </c>
      <c r="C13" s="3" t="s">
        <v>26</v>
      </c>
      <c r="D13" s="30" t="s">
        <v>42</v>
      </c>
      <c r="E13" s="3" t="s">
        <v>35</v>
      </c>
      <c r="F13" s="9" t="s">
        <v>36</v>
      </c>
      <c r="G13" s="3" t="s">
        <v>43</v>
      </c>
      <c r="H13" s="3" t="s">
        <v>44</v>
      </c>
      <c r="I13" s="4" t="s">
        <v>45</v>
      </c>
      <c r="J13" s="31">
        <v>6</v>
      </c>
      <c r="K13" s="32">
        <v>45903</v>
      </c>
      <c r="L13" s="6">
        <v>46022</v>
      </c>
      <c r="M13" s="19">
        <f t="shared" si="0"/>
        <v>17</v>
      </c>
      <c r="N13" s="5">
        <v>0</v>
      </c>
      <c r="O13" s="10" t="s">
        <v>46</v>
      </c>
      <c r="P13" s="8" t="s">
        <v>41</v>
      </c>
    </row>
    <row r="14" spans="1:16" s="28" customFormat="1" ht="165" x14ac:dyDescent="0.25">
      <c r="A14" s="27">
        <v>4</v>
      </c>
      <c r="B14" s="36" t="s">
        <v>219</v>
      </c>
      <c r="C14" s="3" t="s">
        <v>26</v>
      </c>
      <c r="D14" s="30" t="s">
        <v>47</v>
      </c>
      <c r="E14" s="3" t="s">
        <v>48</v>
      </c>
      <c r="F14" s="9" t="s">
        <v>49</v>
      </c>
      <c r="G14" s="3" t="s">
        <v>37</v>
      </c>
      <c r="H14" s="3" t="s">
        <v>38</v>
      </c>
      <c r="I14" s="4" t="s">
        <v>39</v>
      </c>
      <c r="J14" s="31">
        <v>6</v>
      </c>
      <c r="K14" s="32">
        <v>43631</v>
      </c>
      <c r="L14" s="6">
        <v>46022</v>
      </c>
      <c r="M14" s="19">
        <f t="shared" si="0"/>
        <v>342</v>
      </c>
      <c r="N14" s="5">
        <v>6</v>
      </c>
      <c r="O14" s="10" t="s">
        <v>50</v>
      </c>
      <c r="P14" s="8" t="s">
        <v>41</v>
      </c>
    </row>
    <row r="15" spans="1:16" s="28" customFormat="1" ht="165" x14ac:dyDescent="0.25">
      <c r="A15" s="27">
        <v>5</v>
      </c>
      <c r="B15" s="36" t="s">
        <v>220</v>
      </c>
      <c r="C15" s="3" t="s">
        <v>26</v>
      </c>
      <c r="D15" s="30" t="s">
        <v>51</v>
      </c>
      <c r="E15" s="3" t="s">
        <v>48</v>
      </c>
      <c r="F15" s="9" t="s">
        <v>49</v>
      </c>
      <c r="G15" s="3" t="s">
        <v>52</v>
      </c>
      <c r="H15" s="3" t="s">
        <v>53</v>
      </c>
      <c r="I15" s="4" t="s">
        <v>45</v>
      </c>
      <c r="J15" s="31">
        <v>6</v>
      </c>
      <c r="K15" s="32">
        <v>45903</v>
      </c>
      <c r="L15" s="6">
        <v>46022</v>
      </c>
      <c r="M15" s="19">
        <f t="shared" si="0"/>
        <v>17</v>
      </c>
      <c r="N15" s="5">
        <v>0</v>
      </c>
      <c r="O15" s="10" t="s">
        <v>54</v>
      </c>
      <c r="P15" s="8" t="s">
        <v>41</v>
      </c>
    </row>
    <row r="16" spans="1:16" s="28" customFormat="1" ht="180" x14ac:dyDescent="0.25">
      <c r="A16" s="27">
        <v>6</v>
      </c>
      <c r="B16" s="36" t="s">
        <v>221</v>
      </c>
      <c r="C16" s="3" t="s">
        <v>26</v>
      </c>
      <c r="D16" s="17" t="s">
        <v>55</v>
      </c>
      <c r="E16" s="4" t="s">
        <v>56</v>
      </c>
      <c r="F16" s="11" t="s">
        <v>57</v>
      </c>
      <c r="G16" s="5" t="s">
        <v>58</v>
      </c>
      <c r="H16" s="5" t="s">
        <v>59</v>
      </c>
      <c r="I16" s="5" t="s">
        <v>60</v>
      </c>
      <c r="J16" s="5">
        <v>36</v>
      </c>
      <c r="K16" s="29">
        <v>44377</v>
      </c>
      <c r="L16" s="6">
        <v>45961</v>
      </c>
      <c r="M16" s="19">
        <f t="shared" si="0"/>
        <v>226</v>
      </c>
      <c r="N16" s="5">
        <v>32</v>
      </c>
      <c r="O16" s="10" t="s">
        <v>61</v>
      </c>
      <c r="P16" s="12" t="s">
        <v>41</v>
      </c>
    </row>
    <row r="17" spans="1:16" s="28" customFormat="1" ht="180" x14ac:dyDescent="0.25">
      <c r="A17" s="27">
        <v>7</v>
      </c>
      <c r="B17" s="36" t="s">
        <v>222</v>
      </c>
      <c r="C17" s="3" t="s">
        <v>26</v>
      </c>
      <c r="D17" s="8" t="s">
        <v>62</v>
      </c>
      <c r="E17" s="13" t="s">
        <v>63</v>
      </c>
      <c r="F17" s="13" t="s">
        <v>64</v>
      </c>
      <c r="G17" s="14" t="s">
        <v>65</v>
      </c>
      <c r="H17" s="14" t="s">
        <v>66</v>
      </c>
      <c r="I17" s="15" t="s">
        <v>67</v>
      </c>
      <c r="J17" s="5">
        <v>4</v>
      </c>
      <c r="K17" s="16">
        <v>44652</v>
      </c>
      <c r="L17" s="6">
        <v>46387</v>
      </c>
      <c r="M17" s="19">
        <f t="shared" si="0"/>
        <v>248</v>
      </c>
      <c r="N17" s="5">
        <v>3</v>
      </c>
      <c r="O17" s="10" t="s">
        <v>68</v>
      </c>
      <c r="P17" s="8" t="s">
        <v>69</v>
      </c>
    </row>
    <row r="18" spans="1:16" s="28" customFormat="1" ht="180" x14ac:dyDescent="0.25">
      <c r="A18" s="27">
        <v>8</v>
      </c>
      <c r="B18" s="36" t="s">
        <v>223</v>
      </c>
      <c r="C18" s="3" t="s">
        <v>26</v>
      </c>
      <c r="D18" s="8" t="s">
        <v>70</v>
      </c>
      <c r="E18" s="13" t="s">
        <v>63</v>
      </c>
      <c r="F18" s="13" t="s">
        <v>64</v>
      </c>
      <c r="G18" s="14" t="s">
        <v>65</v>
      </c>
      <c r="H18" s="13" t="s">
        <v>71</v>
      </c>
      <c r="I18" s="17" t="s">
        <v>72</v>
      </c>
      <c r="J18" s="5">
        <v>24</v>
      </c>
      <c r="K18" s="16">
        <v>44578</v>
      </c>
      <c r="L18" s="6">
        <v>46386</v>
      </c>
      <c r="M18" s="33">
        <f t="shared" si="0"/>
        <v>258</v>
      </c>
      <c r="N18" s="5">
        <v>12</v>
      </c>
      <c r="O18" s="10" t="s">
        <v>73</v>
      </c>
      <c r="P18" s="8" t="s">
        <v>69</v>
      </c>
    </row>
    <row r="19" spans="1:16" s="28" customFormat="1" ht="165" x14ac:dyDescent="0.25">
      <c r="A19" s="27">
        <v>9</v>
      </c>
      <c r="B19" s="36" t="s">
        <v>224</v>
      </c>
      <c r="C19" s="3" t="s">
        <v>26</v>
      </c>
      <c r="D19" s="34" t="s">
        <v>74</v>
      </c>
      <c r="E19" s="13" t="s">
        <v>75</v>
      </c>
      <c r="F19" s="13" t="s">
        <v>76</v>
      </c>
      <c r="G19" s="14" t="s">
        <v>77</v>
      </c>
      <c r="H19" s="18" t="s">
        <v>78</v>
      </c>
      <c r="I19" s="18" t="s">
        <v>79</v>
      </c>
      <c r="J19" s="5">
        <v>1</v>
      </c>
      <c r="K19" s="16">
        <v>43860</v>
      </c>
      <c r="L19" s="6">
        <v>46387</v>
      </c>
      <c r="M19" s="33">
        <f t="shared" si="0"/>
        <v>361</v>
      </c>
      <c r="N19" s="5">
        <v>0.5</v>
      </c>
      <c r="O19" s="10" t="s">
        <v>80</v>
      </c>
      <c r="P19" s="8" t="s">
        <v>69</v>
      </c>
    </row>
    <row r="20" spans="1:16" s="28" customFormat="1" ht="180" x14ac:dyDescent="0.25">
      <c r="A20" s="27">
        <v>10</v>
      </c>
      <c r="B20" s="36" t="s">
        <v>202</v>
      </c>
      <c r="C20" s="3" t="s">
        <v>26</v>
      </c>
      <c r="D20" s="15" t="s">
        <v>81</v>
      </c>
      <c r="E20" s="10" t="s">
        <v>82</v>
      </c>
      <c r="F20" s="10" t="s">
        <v>83</v>
      </c>
      <c r="G20" s="10" t="s">
        <v>84</v>
      </c>
      <c r="H20" s="10" t="s">
        <v>85</v>
      </c>
      <c r="I20" s="15" t="s">
        <v>86</v>
      </c>
      <c r="J20" s="5">
        <v>1</v>
      </c>
      <c r="K20" s="16">
        <v>45444</v>
      </c>
      <c r="L20" s="16">
        <v>46112</v>
      </c>
      <c r="M20" s="19">
        <v>30</v>
      </c>
      <c r="N20" s="5">
        <v>0.95</v>
      </c>
      <c r="O20" s="20" t="s">
        <v>87</v>
      </c>
      <c r="P20" s="8" t="s">
        <v>88</v>
      </c>
    </row>
    <row r="21" spans="1:16" s="28" customFormat="1" ht="210" x14ac:dyDescent="0.25">
      <c r="A21" s="27">
        <v>11</v>
      </c>
      <c r="B21" s="36" t="s">
        <v>203</v>
      </c>
      <c r="C21" s="3" t="s">
        <v>26</v>
      </c>
      <c r="D21" s="8" t="s">
        <v>89</v>
      </c>
      <c r="E21" s="10" t="s">
        <v>90</v>
      </c>
      <c r="F21" s="10" t="s">
        <v>91</v>
      </c>
      <c r="G21" s="10" t="s">
        <v>92</v>
      </c>
      <c r="H21" s="10" t="s">
        <v>93</v>
      </c>
      <c r="I21" s="15" t="s">
        <v>94</v>
      </c>
      <c r="J21" s="5">
        <v>1</v>
      </c>
      <c r="K21" s="16">
        <v>45458</v>
      </c>
      <c r="L21" s="6">
        <v>46387</v>
      </c>
      <c r="M21" s="19">
        <v>28</v>
      </c>
      <c r="N21" s="5">
        <v>0.8</v>
      </c>
      <c r="O21" s="10" t="s">
        <v>95</v>
      </c>
      <c r="P21" s="8" t="s">
        <v>96</v>
      </c>
    </row>
    <row r="22" spans="1:16" s="28" customFormat="1" ht="210" x14ac:dyDescent="0.25">
      <c r="A22" s="27">
        <v>12</v>
      </c>
      <c r="B22" s="36" t="s">
        <v>204</v>
      </c>
      <c r="C22" s="3" t="s">
        <v>26</v>
      </c>
      <c r="D22" s="8" t="s">
        <v>97</v>
      </c>
      <c r="E22" s="10" t="s">
        <v>98</v>
      </c>
      <c r="F22" s="10" t="s">
        <v>99</v>
      </c>
      <c r="G22" s="10" t="s">
        <v>100</v>
      </c>
      <c r="H22" s="10" t="s">
        <v>101</v>
      </c>
      <c r="I22" s="15" t="s">
        <v>102</v>
      </c>
      <c r="J22" s="5">
        <v>1</v>
      </c>
      <c r="K22" s="16">
        <v>45474</v>
      </c>
      <c r="L22" s="6">
        <v>46387</v>
      </c>
      <c r="M22" s="19">
        <v>26</v>
      </c>
      <c r="N22" s="5">
        <v>0.5</v>
      </c>
      <c r="O22" s="10" t="s">
        <v>103</v>
      </c>
      <c r="P22" s="8" t="s">
        <v>96</v>
      </c>
    </row>
    <row r="23" spans="1:16" s="28" customFormat="1" ht="165" x14ac:dyDescent="0.25">
      <c r="A23" s="27">
        <v>13</v>
      </c>
      <c r="B23" s="36" t="s">
        <v>205</v>
      </c>
      <c r="C23" s="3" t="s">
        <v>26</v>
      </c>
      <c r="D23" s="8" t="s">
        <v>104</v>
      </c>
      <c r="E23" s="10" t="s">
        <v>105</v>
      </c>
      <c r="F23" s="10" t="s">
        <v>106</v>
      </c>
      <c r="G23" s="10" t="s">
        <v>107</v>
      </c>
      <c r="H23" s="10" t="s">
        <v>107</v>
      </c>
      <c r="I23" s="15" t="s">
        <v>108</v>
      </c>
      <c r="J23" s="5">
        <v>1</v>
      </c>
      <c r="K23" s="16">
        <v>45672</v>
      </c>
      <c r="L23" s="16">
        <v>46006</v>
      </c>
      <c r="M23" s="19">
        <v>48</v>
      </c>
      <c r="N23" s="5">
        <v>0.6</v>
      </c>
      <c r="O23" s="10" t="s">
        <v>109</v>
      </c>
      <c r="P23" s="8" t="s">
        <v>110</v>
      </c>
    </row>
    <row r="24" spans="1:16" s="28" customFormat="1" ht="165" x14ac:dyDescent="0.25">
      <c r="A24" s="27">
        <v>14</v>
      </c>
      <c r="B24" s="36" t="s">
        <v>206</v>
      </c>
      <c r="C24" s="3" t="s">
        <v>26</v>
      </c>
      <c r="D24" s="8" t="s">
        <v>111</v>
      </c>
      <c r="E24" s="4" t="s">
        <v>112</v>
      </c>
      <c r="F24" s="4" t="s">
        <v>113</v>
      </c>
      <c r="G24" s="18" t="s">
        <v>114</v>
      </c>
      <c r="H24" s="21" t="s">
        <v>115</v>
      </c>
      <c r="I24" s="17" t="s">
        <v>116</v>
      </c>
      <c r="J24" s="17">
        <v>3</v>
      </c>
      <c r="K24" s="22">
        <v>45824</v>
      </c>
      <c r="L24" s="22">
        <v>46081</v>
      </c>
      <c r="M24" s="19">
        <v>48</v>
      </c>
      <c r="N24" s="5">
        <v>1</v>
      </c>
      <c r="O24" s="10" t="s">
        <v>117</v>
      </c>
      <c r="P24" s="8" t="s">
        <v>118</v>
      </c>
    </row>
    <row r="25" spans="1:16" s="28" customFormat="1" ht="180" x14ac:dyDescent="0.25">
      <c r="A25" s="27">
        <v>15</v>
      </c>
      <c r="B25" s="36" t="s">
        <v>207</v>
      </c>
      <c r="C25" s="3" t="s">
        <v>26</v>
      </c>
      <c r="D25" s="8" t="s">
        <v>119</v>
      </c>
      <c r="E25" s="23" t="s">
        <v>120</v>
      </c>
      <c r="F25" s="4" t="s">
        <v>121</v>
      </c>
      <c r="G25" s="21" t="s">
        <v>122</v>
      </c>
      <c r="H25" s="21" t="s">
        <v>123</v>
      </c>
      <c r="I25" s="17" t="s">
        <v>124</v>
      </c>
      <c r="J25" s="17">
        <v>1</v>
      </c>
      <c r="K25" s="22">
        <v>45824</v>
      </c>
      <c r="L25" s="22">
        <v>46081</v>
      </c>
      <c r="M25" s="19">
        <v>48</v>
      </c>
      <c r="N25" s="5">
        <v>0</v>
      </c>
      <c r="O25" s="10" t="s">
        <v>125</v>
      </c>
      <c r="P25" s="8" t="s">
        <v>41</v>
      </c>
    </row>
    <row r="26" spans="1:16" s="28" customFormat="1" ht="180" x14ac:dyDescent="0.25">
      <c r="A26" s="27">
        <v>16</v>
      </c>
      <c r="B26" s="36" t="s">
        <v>208</v>
      </c>
      <c r="C26" s="3" t="s">
        <v>26</v>
      </c>
      <c r="D26" s="8" t="s">
        <v>126</v>
      </c>
      <c r="E26" s="23" t="s">
        <v>127</v>
      </c>
      <c r="F26" s="4" t="s">
        <v>128</v>
      </c>
      <c r="G26" s="21" t="s">
        <v>129</v>
      </c>
      <c r="H26" s="21" t="s">
        <v>130</v>
      </c>
      <c r="I26" s="8" t="s">
        <v>131</v>
      </c>
      <c r="J26" s="17">
        <v>1</v>
      </c>
      <c r="K26" s="22">
        <v>45824</v>
      </c>
      <c r="L26" s="22">
        <v>46022</v>
      </c>
      <c r="M26" s="19">
        <v>48</v>
      </c>
      <c r="N26" s="5">
        <v>0.5</v>
      </c>
      <c r="O26" s="10" t="s">
        <v>132</v>
      </c>
      <c r="P26" s="8" t="s">
        <v>41</v>
      </c>
    </row>
    <row r="27" spans="1:16" s="28" customFormat="1" ht="180" x14ac:dyDescent="0.25">
      <c r="A27" s="27">
        <v>17</v>
      </c>
      <c r="B27" s="36" t="s">
        <v>209</v>
      </c>
      <c r="C27" s="3" t="s">
        <v>26</v>
      </c>
      <c r="D27" s="8" t="s">
        <v>133</v>
      </c>
      <c r="E27" s="23" t="s">
        <v>127</v>
      </c>
      <c r="F27" s="4" t="s">
        <v>128</v>
      </c>
      <c r="G27" s="24" t="s">
        <v>134</v>
      </c>
      <c r="H27" s="21" t="s">
        <v>135</v>
      </c>
      <c r="I27" s="17" t="s">
        <v>136</v>
      </c>
      <c r="J27" s="8">
        <v>1</v>
      </c>
      <c r="K27" s="22">
        <v>45824</v>
      </c>
      <c r="L27" s="22">
        <v>46081</v>
      </c>
      <c r="M27" s="19">
        <v>48</v>
      </c>
      <c r="N27" s="5">
        <v>0.5</v>
      </c>
      <c r="O27" s="10" t="s">
        <v>137</v>
      </c>
      <c r="P27" s="8" t="s">
        <v>41</v>
      </c>
    </row>
    <row r="28" spans="1:16" s="28" customFormat="1" ht="180" x14ac:dyDescent="0.25">
      <c r="A28" s="27">
        <v>18</v>
      </c>
      <c r="B28" s="36" t="s">
        <v>225</v>
      </c>
      <c r="C28" s="3" t="s">
        <v>26</v>
      </c>
      <c r="D28" s="8" t="s">
        <v>138</v>
      </c>
      <c r="E28" s="23" t="s">
        <v>139</v>
      </c>
      <c r="F28" s="4" t="s">
        <v>140</v>
      </c>
      <c r="G28" s="21" t="s">
        <v>141</v>
      </c>
      <c r="H28" s="21" t="s">
        <v>142</v>
      </c>
      <c r="I28" s="17" t="s">
        <v>143</v>
      </c>
      <c r="J28" s="17">
        <v>3</v>
      </c>
      <c r="K28" s="22">
        <v>45824</v>
      </c>
      <c r="L28" s="22">
        <v>46081</v>
      </c>
      <c r="M28" s="19">
        <v>48</v>
      </c>
      <c r="N28" s="5">
        <v>0.5</v>
      </c>
      <c r="O28" s="10" t="s">
        <v>144</v>
      </c>
      <c r="P28" s="8" t="s">
        <v>41</v>
      </c>
    </row>
    <row r="29" spans="1:16" s="28" customFormat="1" ht="180" x14ac:dyDescent="0.25">
      <c r="A29" s="27">
        <v>19</v>
      </c>
      <c r="B29" s="36" t="s">
        <v>210</v>
      </c>
      <c r="C29" s="3" t="s">
        <v>26</v>
      </c>
      <c r="D29" s="8" t="s">
        <v>145</v>
      </c>
      <c r="E29" s="23" t="s">
        <v>139</v>
      </c>
      <c r="F29" s="4" t="s">
        <v>140</v>
      </c>
      <c r="G29" s="21" t="s">
        <v>146</v>
      </c>
      <c r="H29" s="24" t="s">
        <v>147</v>
      </c>
      <c r="I29" s="17" t="s">
        <v>148</v>
      </c>
      <c r="J29" s="17">
        <v>1</v>
      </c>
      <c r="K29" s="22">
        <v>45824</v>
      </c>
      <c r="L29" s="22">
        <v>46081</v>
      </c>
      <c r="M29" s="19">
        <v>48</v>
      </c>
      <c r="N29" s="5">
        <v>0</v>
      </c>
      <c r="O29" s="10" t="s">
        <v>149</v>
      </c>
      <c r="P29" s="8" t="s">
        <v>41</v>
      </c>
    </row>
    <row r="30" spans="1:16" s="28" customFormat="1" ht="180" x14ac:dyDescent="0.25">
      <c r="A30" s="27">
        <v>20</v>
      </c>
      <c r="B30" s="36" t="s">
        <v>211</v>
      </c>
      <c r="C30" s="3" t="s">
        <v>26</v>
      </c>
      <c r="D30" s="8" t="s">
        <v>150</v>
      </c>
      <c r="E30" s="25" t="s">
        <v>151</v>
      </c>
      <c r="F30" s="21" t="s">
        <v>152</v>
      </c>
      <c r="G30" s="21" t="s">
        <v>153</v>
      </c>
      <c r="H30" s="21" t="s">
        <v>154</v>
      </c>
      <c r="I30" s="17" t="s">
        <v>155</v>
      </c>
      <c r="J30" s="17">
        <v>3</v>
      </c>
      <c r="K30" s="22">
        <v>45824</v>
      </c>
      <c r="L30" s="22">
        <v>46022</v>
      </c>
      <c r="M30" s="19">
        <v>48</v>
      </c>
      <c r="N30" s="5">
        <v>1</v>
      </c>
      <c r="O30" s="10" t="s">
        <v>156</v>
      </c>
      <c r="P30" s="8" t="s">
        <v>41</v>
      </c>
    </row>
    <row r="31" spans="1:16" s="28" customFormat="1" ht="180" x14ac:dyDescent="0.25">
      <c r="A31" s="27">
        <v>21</v>
      </c>
      <c r="B31" s="36" t="s">
        <v>212</v>
      </c>
      <c r="C31" s="3" t="s">
        <v>26</v>
      </c>
      <c r="D31" s="8" t="s">
        <v>157</v>
      </c>
      <c r="E31" s="25" t="s">
        <v>151</v>
      </c>
      <c r="F31" s="21" t="s">
        <v>152</v>
      </c>
      <c r="G31" s="21" t="s">
        <v>153</v>
      </c>
      <c r="H31" s="21" t="s">
        <v>158</v>
      </c>
      <c r="I31" s="17" t="s">
        <v>124</v>
      </c>
      <c r="J31" s="17">
        <v>1</v>
      </c>
      <c r="K31" s="22">
        <v>45824</v>
      </c>
      <c r="L31" s="22">
        <v>46022</v>
      </c>
      <c r="M31" s="19">
        <v>48</v>
      </c>
      <c r="N31" s="5">
        <v>0.3</v>
      </c>
      <c r="O31" s="10" t="s">
        <v>159</v>
      </c>
      <c r="P31" s="8" t="s">
        <v>41</v>
      </c>
    </row>
    <row r="32" spans="1:16" s="28" customFormat="1" ht="225" x14ac:dyDescent="0.25">
      <c r="A32" s="27">
        <v>22</v>
      </c>
      <c r="B32" s="36" t="s">
        <v>226</v>
      </c>
      <c r="C32" s="3" t="s">
        <v>26</v>
      </c>
      <c r="D32" s="8" t="s">
        <v>160</v>
      </c>
      <c r="E32" s="25" t="s">
        <v>151</v>
      </c>
      <c r="F32" s="21" t="s">
        <v>152</v>
      </c>
      <c r="G32" s="21" t="s">
        <v>153</v>
      </c>
      <c r="H32" s="21" t="s">
        <v>161</v>
      </c>
      <c r="I32" s="17" t="s">
        <v>124</v>
      </c>
      <c r="J32" s="17">
        <v>1</v>
      </c>
      <c r="K32" s="22">
        <v>45824</v>
      </c>
      <c r="L32" s="22">
        <v>46022</v>
      </c>
      <c r="M32" s="19">
        <v>48</v>
      </c>
      <c r="N32" s="5">
        <v>0.5</v>
      </c>
      <c r="O32" s="10" t="s">
        <v>162</v>
      </c>
      <c r="P32" s="8" t="s">
        <v>41</v>
      </c>
    </row>
    <row r="33" spans="1:16" s="28" customFormat="1" ht="165" x14ac:dyDescent="0.25">
      <c r="A33" s="27">
        <v>23</v>
      </c>
      <c r="B33" s="36" t="s">
        <v>227</v>
      </c>
      <c r="C33" s="3" t="s">
        <v>26</v>
      </c>
      <c r="D33" s="8" t="s">
        <v>163</v>
      </c>
      <c r="E33" s="23" t="s">
        <v>164</v>
      </c>
      <c r="F33" s="4" t="s">
        <v>165</v>
      </c>
      <c r="G33" s="21" t="s">
        <v>166</v>
      </c>
      <c r="H33" s="21" t="s">
        <v>167</v>
      </c>
      <c r="I33" s="17" t="s">
        <v>168</v>
      </c>
      <c r="J33" s="17">
        <v>1</v>
      </c>
      <c r="K33" s="22">
        <v>45824</v>
      </c>
      <c r="L33" s="22">
        <v>46022</v>
      </c>
      <c r="M33" s="19">
        <v>48</v>
      </c>
      <c r="N33" s="5">
        <v>0.6</v>
      </c>
      <c r="O33" s="10" t="s">
        <v>169</v>
      </c>
      <c r="P33" s="8" t="s">
        <v>41</v>
      </c>
    </row>
    <row r="34" spans="1:16" s="28" customFormat="1" ht="165" x14ac:dyDescent="0.25">
      <c r="A34" s="27">
        <v>24</v>
      </c>
      <c r="B34" s="36" t="s">
        <v>213</v>
      </c>
      <c r="C34" s="3" t="s">
        <v>26</v>
      </c>
      <c r="D34" s="8" t="s">
        <v>170</v>
      </c>
      <c r="E34" s="23" t="s">
        <v>164</v>
      </c>
      <c r="F34" s="4" t="s">
        <v>165</v>
      </c>
      <c r="G34" s="21" t="s">
        <v>166</v>
      </c>
      <c r="H34" s="21" t="s">
        <v>171</v>
      </c>
      <c r="I34" s="17" t="s">
        <v>172</v>
      </c>
      <c r="J34" s="17">
        <v>3</v>
      </c>
      <c r="K34" s="22">
        <v>45824</v>
      </c>
      <c r="L34" s="22">
        <v>46081</v>
      </c>
      <c r="M34" s="19">
        <v>48</v>
      </c>
      <c r="N34" s="5">
        <v>0</v>
      </c>
      <c r="O34" s="10" t="s">
        <v>173</v>
      </c>
      <c r="P34" s="8" t="s">
        <v>41</v>
      </c>
    </row>
    <row r="35" spans="1:16" s="28" customFormat="1" ht="165" x14ac:dyDescent="0.25">
      <c r="A35" s="27">
        <v>25</v>
      </c>
      <c r="B35" s="36" t="s">
        <v>214</v>
      </c>
      <c r="C35" s="3" t="s">
        <v>26</v>
      </c>
      <c r="D35" s="8" t="s">
        <v>174</v>
      </c>
      <c r="E35" s="23" t="s">
        <v>164</v>
      </c>
      <c r="F35" s="4" t="s">
        <v>165</v>
      </c>
      <c r="G35" s="21" t="s">
        <v>166</v>
      </c>
      <c r="H35" s="21" t="s">
        <v>175</v>
      </c>
      <c r="I35" s="17" t="s">
        <v>176</v>
      </c>
      <c r="J35" s="17">
        <v>1</v>
      </c>
      <c r="K35" s="22">
        <v>45824</v>
      </c>
      <c r="L35" s="22">
        <v>46081</v>
      </c>
      <c r="M35" s="19">
        <v>48</v>
      </c>
      <c r="N35" s="5">
        <v>0</v>
      </c>
      <c r="O35" s="10" t="s">
        <v>177</v>
      </c>
      <c r="P35" s="8" t="s">
        <v>41</v>
      </c>
    </row>
    <row r="36" spans="1:16" s="28" customFormat="1" ht="180" x14ac:dyDescent="0.25">
      <c r="A36" s="27">
        <v>26</v>
      </c>
      <c r="B36" s="36" t="s">
        <v>215</v>
      </c>
      <c r="C36" s="3" t="s">
        <v>26</v>
      </c>
      <c r="D36" s="8" t="s">
        <v>178</v>
      </c>
      <c r="E36" s="25" t="s">
        <v>179</v>
      </c>
      <c r="F36" s="21" t="s">
        <v>180</v>
      </c>
      <c r="G36" s="24" t="s">
        <v>181</v>
      </c>
      <c r="H36" s="18" t="s">
        <v>182</v>
      </c>
      <c r="I36" s="18" t="s">
        <v>183</v>
      </c>
      <c r="J36" s="17">
        <v>28</v>
      </c>
      <c r="K36" s="22">
        <v>45824</v>
      </c>
      <c r="L36" s="22">
        <v>46022</v>
      </c>
      <c r="M36" s="19">
        <v>48</v>
      </c>
      <c r="N36" s="5">
        <v>10</v>
      </c>
      <c r="O36" s="10" t="s">
        <v>184</v>
      </c>
      <c r="P36" s="8" t="s">
        <v>41</v>
      </c>
    </row>
    <row r="37" spans="1:16" s="28" customFormat="1" ht="180" x14ac:dyDescent="0.25">
      <c r="A37" s="27">
        <v>27</v>
      </c>
      <c r="B37" s="36" t="s">
        <v>228</v>
      </c>
      <c r="C37" s="3" t="s">
        <v>26</v>
      </c>
      <c r="D37" s="8" t="s">
        <v>185</v>
      </c>
      <c r="E37" s="25" t="s">
        <v>179</v>
      </c>
      <c r="F37" s="21" t="s">
        <v>180</v>
      </c>
      <c r="G37" s="24" t="s">
        <v>186</v>
      </c>
      <c r="H37" s="26" t="s">
        <v>187</v>
      </c>
      <c r="I37" s="26" t="s">
        <v>188</v>
      </c>
      <c r="J37" s="17">
        <v>1</v>
      </c>
      <c r="K37" s="22">
        <v>45824</v>
      </c>
      <c r="L37" s="22">
        <v>46022</v>
      </c>
      <c r="M37" s="19">
        <v>48</v>
      </c>
      <c r="N37" s="5">
        <v>0.75</v>
      </c>
      <c r="O37" s="10" t="s">
        <v>189</v>
      </c>
      <c r="P37" s="8" t="s">
        <v>41</v>
      </c>
    </row>
    <row r="38" spans="1:16" s="28" customFormat="1" ht="180" x14ac:dyDescent="0.25">
      <c r="A38" s="27">
        <v>28</v>
      </c>
      <c r="B38" s="36" t="s">
        <v>216</v>
      </c>
      <c r="C38" s="3" t="s">
        <v>26</v>
      </c>
      <c r="D38" s="8" t="s">
        <v>190</v>
      </c>
      <c r="E38" s="23" t="s">
        <v>191</v>
      </c>
      <c r="F38" s="4" t="s">
        <v>192</v>
      </c>
      <c r="G38" s="21" t="s">
        <v>193</v>
      </c>
      <c r="H38" s="21" t="s">
        <v>194</v>
      </c>
      <c r="I38" s="17" t="s">
        <v>124</v>
      </c>
      <c r="J38" s="17">
        <v>1</v>
      </c>
      <c r="K38" s="22">
        <v>45824</v>
      </c>
      <c r="L38" s="22">
        <v>45960</v>
      </c>
      <c r="M38" s="19">
        <v>48</v>
      </c>
      <c r="N38" s="5">
        <v>0.5</v>
      </c>
      <c r="O38" s="10" t="s">
        <v>195</v>
      </c>
      <c r="P38" s="8" t="s">
        <v>41</v>
      </c>
    </row>
    <row r="39" spans="1:16" s="28" customFormat="1" ht="180" x14ac:dyDescent="0.25">
      <c r="A39" s="27">
        <v>29</v>
      </c>
      <c r="B39" s="36" t="s">
        <v>229</v>
      </c>
      <c r="C39" s="3" t="s">
        <v>26</v>
      </c>
      <c r="D39" s="8" t="s">
        <v>196</v>
      </c>
      <c r="E39" s="23" t="s">
        <v>191</v>
      </c>
      <c r="F39" s="4" t="s">
        <v>192</v>
      </c>
      <c r="G39" s="21" t="s">
        <v>197</v>
      </c>
      <c r="H39" s="21" t="s">
        <v>198</v>
      </c>
      <c r="I39" s="17" t="s">
        <v>108</v>
      </c>
      <c r="J39" s="17">
        <v>1</v>
      </c>
      <c r="K39" s="22">
        <v>45824</v>
      </c>
      <c r="L39" s="22">
        <v>46203</v>
      </c>
      <c r="M39" s="19">
        <v>48</v>
      </c>
      <c r="N39" s="5">
        <v>0.1</v>
      </c>
      <c r="O39" s="10" t="s">
        <v>199</v>
      </c>
      <c r="P39" s="8" t="s">
        <v>200</v>
      </c>
    </row>
    <row r="351003" spans="1:1" x14ac:dyDescent="0.25">
      <c r="A351003" t="s">
        <v>25</v>
      </c>
    </row>
    <row r="351004" spans="1:1" x14ac:dyDescent="0.25">
      <c r="A351004" t="s">
        <v>26</v>
      </c>
    </row>
  </sheetData>
  <mergeCells count="1">
    <mergeCell ref="B8:O8"/>
  </mergeCells>
  <phoneticPr fontId="15" type="noConversion"/>
  <dataValidations count="11">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23" xr:uid="{A4DA56F2-7295-4EE1-9632-3CA9C6FA9604}">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23" xr:uid="{6B951A71-23E7-4C8C-B069-489E03BA80EF}">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23" xr:uid="{F5CCA8BC-DD90-4080-B904-277B82B2AAF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23" xr:uid="{297FCDC1-1A39-4E2A-A3CC-BBE690D2BCFA}">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23" xr:uid="{9834F962-6354-468A-83EF-A97F3BDB87DB}">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23" xr:uid="{79FF03F9-522B-4DAB-9809-D886C0D8CECC}">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23" xr:uid="{41D5856F-A848-486B-890E-2288DF2BAC68}">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23" xr:uid="{4677D21A-33F4-4342-B4ED-8C2B244DF066}">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23" xr:uid="{C73806CF-5942-4129-8063-A6901EAF3AEF}">
      <formula1>1900/1/1</formula1>
      <formula2>3000/1/1</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8 N20 N12" xr:uid="{147A7F54-BE92-46FA-83FC-2C194C7E7AD6}">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O12:O15 O20 O17:O18" xr:uid="{2303E13C-8E54-418B-A165-CFA93D77A91B}">
      <formula1>0</formula1>
      <formula2>390</formula2>
    </dataValidation>
  </dataValidations>
  <pageMargins left="0.7" right="0.7" top="0.75" bottom="0.75" header="0.3" footer="0.3"/>
  <drawing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Liliana Sierra Mora</cp:lastModifiedBy>
  <dcterms:created xsi:type="dcterms:W3CDTF">2026-01-13T19:21:56Z</dcterms:created>
  <dcterms:modified xsi:type="dcterms:W3CDTF">2026-01-15T20:39:13Z</dcterms:modified>
</cp:coreProperties>
</file>