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<sst xmlns="http://schemas.openxmlformats.org/spreadsheetml/2006/main" count="1120" uniqueCount="461">
  <si>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</si>
  <si>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</si>
  <si>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</si>
  <si>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</si>
  <si>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</si>
  <si>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</si>
  <si>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</si>
  <si>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</si>
  <si>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</si>
  <si>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</si>
  <si>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</si>
  <si>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</si>
  <si>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</si>
  <si>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</si>
  <si>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</si>
  <si>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</si>
  <si>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</si>
  <si>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</si>
  <si>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</si>
  <si>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</si>
  <si>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</si>
  <si>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</si>
  <si>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</si>
  <si>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</si>
  <si>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</si>
  <si>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</si>
  <si>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</si>
  <si>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</si>
  <si>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</si>
  <si>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</si>
  <si>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</si>
  <si>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</si>
  <si>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</si>
  <si>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</si>
  <si>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</si>
  <si>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</si>
  <si>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</si>
  <si>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</si>
  <si>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</si>
  <si>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</si>
  <si>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</si>
  <si>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</si>
  <si>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</si>
  <si>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</si>
  <si>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</si>
  <si>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</si>
  <si>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</si>
  <si>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</si>
  <si>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</si>
  <si>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</si>
  <si>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</si>
  <si>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</si>
  <si>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</si>
  <si>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</si>
  <si>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</si>
  <si>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</si>
  <si>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</si>
  <si>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</si>
  <si>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</si>
  <si>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</si>
  <si>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</si>
  <si>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</si>
  <si>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</si>
  <si>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</si>
  <si>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</si>
  <si>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</si>
  <si>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</si>
  <si>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</si>
  <si>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</si>
  <si>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</si>
  <si>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</si>
  <si>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</si>
  <si>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</si>
  <si>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</si>
  <si>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</si>
  <si>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</si>
  <si>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</si>
  <si>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</si>
  <si>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</si>
  <si>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</si>
  <si>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</si>
  <si>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</si>
  <si>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</si>
  <si>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</si>
  <si>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</si>
  <si>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</si>
  <si>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</si>
  <si>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</si>
  <si>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</si>
  <si>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</si>
  <si>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</si>
  <si>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</si>
  <si>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</si>
  <si>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</si>
  <si>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</si>
  <si>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</si>
  <si>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</si>
  <si>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</si>
  <si>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</si>
  <si>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</si>
  <si>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</si>
  <si>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</si>
  <si>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</si>
  <si>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</si>
  <si>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</si>
  <si>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</si>
  <si>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</si>
  <si>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</si>
  <si>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</si>
  <si>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</si>
  <si>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</si>
  <si>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</si>
  <si>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</si>
  <si>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</si>
  <si>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</si>
  <si>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</si>
  <si>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</si>
  <si>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</si>
  <si>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</si>
  <si>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</si>
  <si>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</si>
  <si>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</si>
  <si>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</si>
  <si>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</si>
  <si>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</si>
  <si>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</si>
  <si>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</si>
  <si>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</si>
  <si>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</si>
  <si>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</si>
  <si>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</si>
  <si>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</si>
  <si>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</si>
  <si>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</si>
  <si>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</si>
  <si>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</si>
  <si>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</si>
  <si>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</si>
  <si>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</si>
  <si>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</si>
  <si>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</si>
  <si>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</si>
  <si>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</si>
  <si>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</si>
  <si>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</si>
  <si>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</si>
  <si>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</si>
  <si>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</si>
  <si>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</si>
  <si>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</si>
  <si>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</si>
  <si>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</si>
  <si>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</si>
  <si>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</si>
  <si>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</si>
  <si>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</si>
  <si>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</si>
  <si>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</si>
  <si>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</si>
  <si>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</si>
  <si>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</si>
  <si>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</si>
  <si>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</si>
  <si>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</si>
  <si>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</si>
  <si>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</si>
  <si>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</si>
  <si>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</si>
  <si>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</si>
  <si>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</si>
  <si>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</si>
  <si>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</si>
  <si>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</si>
  <si>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</si>
  <si>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</si>
  <si>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</si>
  <si>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</si>
  <si>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</si>
  <si>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</si>
  <si>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</si>
  <si>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</si>
  <si>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</si>
  <si>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</si>
  <si>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</si>
  <si>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</si>
  <si>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</si>
  <si>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</si>
  <si>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</si>
  <si>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</si>
  <si>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</si>
  <si>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</si>
  <si>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</si>
  <si>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</si>
  <si>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</si>
  <si>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</si>
  <si>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</si>
  <si>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</si>
  <si>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</si>
  <si>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</si>
  <si>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</si>
  <si>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</si>
  <si>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</si>
  <si>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</si>
  <si>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</si>
  <si>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</si>
  <si>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</si>
  <si>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</si>
  <si>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</si>
  <si>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</si>
  <si>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CHIQUINQUIRA</t>
  </si>
  <si>
    <t>NEXEN PETROLEUM COLOMBIA LIMITED</t>
  </si>
  <si>
    <t>En pruebas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</si>
  <si>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</si>
  <si>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</si>
  <si>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</si>
  <si>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</si>
  <si>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</si>
  <si>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</si>
  <si>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</si>
  <si>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</si>
  <si>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</si>
  <si>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</si>
  <si>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</si>
  <si>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</si>
  <si>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</si>
  <si>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</si>
  <si>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</si>
  <si>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</si>
  <si>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</si>
  <si>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</si>
  <si>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</si>
  <si>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</si>
  <si>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</si>
  <si>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</si>
  <si>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</si>
  <si>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</si>
  <si>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</si>
  <si>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</si>
  <si>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</si>
  <si>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</si>
  <si>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</si>
  <si>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</si>
  <si>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</si>
  <si>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</si>
  <si>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</si>
  <si>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</si>
  <si>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</si>
  <si>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</si>
  <si>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</si>
  <si>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</si>
  <si>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</si>
  <si>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</si>
  <si>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</si>
  <si>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</si>
  <si>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</si>
  <si>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</si>
  <si>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</si>
  <si>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</si>
  <si>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</si>
  <si>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</si>
  <si>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</t>
  </si>
  <si>
    <t>NEW GRANADA ENERGY COPORATION SUCURSAL COLOMBIA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</si>
  <si>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</si>
  <si>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</si>
  <si>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</si>
  <si>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</si>
  <si>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</si>
  <si>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</si>
  <si>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</si>
  <si>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</si>
  <si>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</si>
  <si>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</si>
  <si>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</si>
  <si>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</si>
  <si>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</si>
  <si>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</si>
  <si>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</si>
  <si>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</si>
  <si>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</si>
  <si>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</si>
  <si>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</si>
  <si>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</si>
  <si>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</si>
  <si>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</si>
  <si>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</si>
  <si>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</si>
  <si>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</si>
  <si>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</si>
  <si>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</si>
  <si>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</si>
  <si>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</si>
  <si>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</si>
  <si>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</si>
  <si>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</si>
  <si>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</si>
  <si>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</si>
  <si>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</si>
  <si>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</si>
  <si>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</si>
  <si>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</si>
  <si>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</si>
  <si>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</si>
  <si>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</si>
  <si>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</si>
  <si>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</si>
  <si>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</si>
  <si>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</si>
  <si>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</si>
  <si>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</si>
  <si>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</si>
  <si>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</si>
  <si>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</si>
  <si>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</si>
  <si>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</si>
  <si>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</si>
  <si>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</si>
  <si>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</si>
  <si>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</si>
  <si>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</si>
  <si>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</si>
  <si>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</si>
  <si>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</si>
  <si>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</si>
  <si>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</si>
  <si>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</si>
  <si>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</si>
  <si>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</si>
  <si>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</si>
  <si>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</si>
  <si>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</si>
  <si>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</si>
  <si>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</si>
  <si>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</si>
  <si>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</si>
  <si>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</si>
  <si>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</si>
  <si>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</si>
  <si>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</si>
  <si>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COATI-1</t>
  </si>
  <si>
    <t>COATI</t>
  </si>
  <si>
    <t>GRUPO C&amp;C ENERGIA BARBADOS SUCURSAL COLOMBIA</t>
  </si>
  <si>
    <t>GUAINIZ-1</t>
  </si>
  <si>
    <t>GUATIQUIA NE-1</t>
  </si>
  <si>
    <t>GUATIQUIA</t>
  </si>
  <si>
    <t>LA CRECIENTE I-1X</t>
  </si>
  <si>
    <t>LA CRECIENTE</t>
  </si>
  <si>
    <t>OSO PARDO-1</t>
  </si>
  <si>
    <t>SANTA ISABEL</t>
  </si>
  <si>
    <t>COL-05</t>
  </si>
  <si>
    <t>ANADARKO COLOMBIA COMPANY</t>
  </si>
  <si>
    <t>CPO-06</t>
  </si>
  <si>
    <t>TECPETROL</t>
  </si>
  <si>
    <t>URA-04</t>
  </si>
  <si>
    <t>PURPLE ANGEL</t>
  </si>
  <si>
    <t>ANADARKO Y ECOPETROL</t>
  </si>
  <si>
    <t>Sinú Offshore, Colombia</t>
  </si>
  <si>
    <t>COPA-C1</t>
  </si>
  <si>
    <t>LLA 58-3</t>
  </si>
  <si>
    <t>LA CASONA-2 ST 1</t>
  </si>
  <si>
    <t>EL EDEN</t>
  </si>
  <si>
    <t>COL-03</t>
  </si>
  <si>
    <t>GUA OFF 3</t>
  </si>
  <si>
    <t>SHELL EXPLORATION AND PRODUCTION</t>
  </si>
  <si>
    <t>Guajira Offshore</t>
  </si>
  <si>
    <t>FUERTE SUR</t>
  </si>
  <si>
    <t>FUERTE NORTE</t>
  </si>
  <si>
    <t>LA CRECIENTE I-1X ST1</t>
  </si>
  <si>
    <t>LABRADOR-5</t>
  </si>
  <si>
    <t>TIGANA</t>
  </si>
  <si>
    <t>LLANOS 58-1</t>
  </si>
  <si>
    <t>LLANOS 58-3A</t>
  </si>
  <si>
    <t>LAS MARACAS-14</t>
  </si>
  <si>
    <t>LOS OCARROS</t>
  </si>
  <si>
    <t>QFE-S-1X</t>
  </si>
  <si>
    <t>QUIFA</t>
  </si>
  <si>
    <t>PACIFIC RUBIALES</t>
  </si>
  <si>
    <t>XRAY-1</t>
  </si>
  <si>
    <t>CACHICAMO</t>
  </si>
  <si>
    <t>CHIGUIRO ESTE</t>
  </si>
  <si>
    <t>COCLI NORTE-1</t>
  </si>
  <si>
    <t>COCLI</t>
  </si>
  <si>
    <t>MAYALITO-1</t>
  </si>
  <si>
    <t>LLA-22</t>
  </si>
  <si>
    <t>TIGANA SUR-1</t>
  </si>
  <si>
    <t>LLANOS 58-2</t>
  </si>
  <si>
    <t>GOLIAT</t>
  </si>
  <si>
    <t>PIJAO POTRERILLO</t>
  </si>
  <si>
    <t>Convenio Explotación</t>
  </si>
  <si>
    <t>QFE-A-1X</t>
  </si>
  <si>
    <t>CURRULAO-1</t>
  </si>
  <si>
    <t>SSJN-1</t>
  </si>
  <si>
    <t>Sinú San Jacinto, Sinú Offshore</t>
  </si>
  <si>
    <t>LEWIS ENERGY COLOMBIA INC</t>
  </si>
  <si>
    <t>VMM-35</t>
  </si>
  <si>
    <t>COLIROJO</t>
  </si>
  <si>
    <t>ALTAIR</t>
  </si>
  <si>
    <t>INTEROIL COLOMBIA EXPLORACION Y PRODUCCION</t>
  </si>
  <si>
    <t>Carupa-1A</t>
  </si>
  <si>
    <t>Suspendido</t>
  </si>
  <si>
    <t>Canario Sur-1</t>
  </si>
  <si>
    <t>LA CASONA-2 ST 2</t>
  </si>
  <si>
    <t>LA CRECIENTE H-1X</t>
  </si>
  <si>
    <t>Las Garzas Doradas B-6</t>
  </si>
  <si>
    <t>MARAGOGI NORTE-1</t>
  </si>
  <si>
    <t>LEONO-1</t>
  </si>
  <si>
    <t>LA GUIRA-1</t>
  </si>
  <si>
    <t>HURON-3</t>
  </si>
  <si>
    <t>NISCOTA</t>
  </si>
  <si>
    <t>Cordillera Oriental, Llanos Orientales</t>
  </si>
  <si>
    <t>GOLIAT- ST1</t>
  </si>
  <si>
    <t>QFE-C-1X</t>
  </si>
  <si>
    <t>QFE-A-1X ST</t>
  </si>
  <si>
    <t>MAYALITO-1P</t>
  </si>
  <si>
    <t>FALCO</t>
  </si>
  <si>
    <t>FALCO - ST 1</t>
  </si>
  <si>
    <t>FALCO - ST 2</t>
  </si>
  <si>
    <t>ANGIE-1</t>
  </si>
  <si>
    <t>OPÓN</t>
  </si>
  <si>
    <t>PETROCOLOMBIA</t>
  </si>
  <si>
    <t>A DICIEMBRE 31 DE 2013</t>
  </si>
  <si>
    <t>TOTAL SÍSMICA EJECUTADA EQUIVALENTE DICIEMBRE 2013</t>
  </si>
  <si>
    <t>CPO-14</t>
  </si>
  <si>
    <t>CORUNTA-1</t>
  </si>
  <si>
    <t>CHAZA</t>
  </si>
  <si>
    <t>Valle Superior del Magdalena, Caguán - Putumayo</t>
  </si>
  <si>
    <t>GRAN TIERRA ENERGY COLOMBIA LTD</t>
  </si>
  <si>
    <t>Taponado</t>
  </si>
  <si>
    <t>CPE-6-1X</t>
  </si>
  <si>
    <t>GOLOSA</t>
  </si>
  <si>
    <t>DE MARES</t>
  </si>
  <si>
    <t>RUMI-1</t>
  </si>
  <si>
    <t>MIRAFLOR OESTE-1</t>
  </si>
  <si>
    <t>GUAYUYACO</t>
  </si>
  <si>
    <t>ARUCO-1</t>
  </si>
  <si>
    <t>LLA 58-5</t>
  </si>
  <si>
    <t>CANELO SUR-2</t>
  </si>
  <si>
    <t>PUT-02</t>
  </si>
  <si>
    <t>PETRONOVA COLOMBIA</t>
  </si>
  <si>
    <t>QFN-D-1X</t>
  </si>
  <si>
    <t>seco</t>
  </si>
  <si>
    <t>MANAQUIN-1</t>
  </si>
  <si>
    <t>SALTARIN</t>
  </si>
  <si>
    <t>ALCOR -1</t>
  </si>
  <si>
    <t>TIBIRITA</t>
  </si>
  <si>
    <t>CAÑO SUR (CSO)</t>
  </si>
  <si>
    <t>BONGA NORTE-1</t>
  </si>
  <si>
    <t>SAMAN</t>
  </si>
  <si>
    <t>EL REMANSO B-1</t>
  </si>
  <si>
    <t>EL REMANSO</t>
  </si>
  <si>
    <t>EL REMANSO C-1</t>
  </si>
  <si>
    <t>VERDAL-2X</t>
  </si>
  <si>
    <t>TALORA</t>
  </si>
  <si>
    <t>PETROSOUTH</t>
  </si>
  <si>
    <t>*: Cifras en proceso de validación</t>
  </si>
  <si>
    <t>Jun *</t>
  </si>
  <si>
    <t>Jul *</t>
  </si>
  <si>
    <t>Ago *</t>
  </si>
  <si>
    <t>Sep *</t>
  </si>
  <si>
    <t>Oct *</t>
  </si>
  <si>
    <t>Nov *</t>
  </si>
  <si>
    <t>Dic *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</si>
</sst>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2050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0" fillId="10" borderId="38" xfId="1865" applyFont="1" applyFill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57" fillId="0" borderId="0" xfId="0" applyFont="1" applyFill="1" applyAlignment="1">
      <alignment horizontal="centerContinuous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49" applyFont="1" applyFill="1" applyBorder="1" applyAlignment="1">
      <alignment vertical="center"/>
      <protection/>
    </xf>
    <xf numFmtId="0" fontId="32" fillId="0" borderId="33" xfId="0" applyFont="1" applyBorder="1" applyAlignment="1">
      <alignment horizontal="center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/>
      <protection/>
    </xf>
    <xf numFmtId="0" fontId="32" fillId="55" borderId="33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419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0" t="s">
        <v>2</v>
      </c>
    </row>
    <row r="10" ht="15">
      <c r="B10" s="140" t="s">
        <v>3</v>
      </c>
    </row>
    <row r="12" ht="15">
      <c r="B12" s="4" t="s">
        <v>4</v>
      </c>
    </row>
    <row r="13" ht="15">
      <c r="B13" s="4"/>
    </row>
    <row r="14" ht="15">
      <c r="C14" s="140" t="s">
        <v>5</v>
      </c>
    </row>
    <row r="16" ht="15">
      <c r="C16" s="5" t="s">
        <v>153</v>
      </c>
    </row>
    <row r="17" ht="15">
      <c r="C17" s="5"/>
    </row>
    <row r="18" ht="15">
      <c r="D18" s="140" t="s">
        <v>6</v>
      </c>
    </row>
    <row r="20" ht="15">
      <c r="C20" s="5" t="s">
        <v>154</v>
      </c>
    </row>
    <row r="21" ht="15">
      <c r="C21" s="5"/>
    </row>
    <row r="22" ht="15">
      <c r="D22" s="140" t="s">
        <v>7</v>
      </c>
    </row>
    <row r="24" ht="15">
      <c r="C24" s="94" t="s">
        <v>155</v>
      </c>
    </row>
    <row r="25" ht="15">
      <c r="C25" s="94"/>
    </row>
    <row r="26" ht="15">
      <c r="D26" s="140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65" t="s">
        <v>82</v>
      </c>
      <c r="C4" s="42" t="s">
        <v>83</v>
      </c>
      <c r="D4" s="43"/>
      <c r="E4" s="44"/>
      <c r="F4" s="163" t="s">
        <v>87</v>
      </c>
      <c r="G4" s="167" t="s">
        <v>82</v>
      </c>
      <c r="H4" s="42" t="s">
        <v>88</v>
      </c>
      <c r="I4" s="45"/>
      <c r="J4" s="43"/>
      <c r="K4" s="44"/>
      <c r="L4" s="168" t="s">
        <v>87</v>
      </c>
    </row>
    <row r="5" spans="2:12" ht="45.75" thickBot="1">
      <c r="B5" s="166"/>
      <c r="C5" s="40" t="s">
        <v>84</v>
      </c>
      <c r="D5" s="39" t="s">
        <v>85</v>
      </c>
      <c r="E5" s="41" t="s">
        <v>86</v>
      </c>
      <c r="F5" s="164"/>
      <c r="G5" s="164"/>
      <c r="H5" s="40" t="s">
        <v>89</v>
      </c>
      <c r="I5" s="39"/>
      <c r="J5" s="39" t="s">
        <v>90</v>
      </c>
      <c r="K5" s="41" t="s">
        <v>91</v>
      </c>
      <c r="L5" s="169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368.03117499999996</v>
      </c>
      <c r="E19" s="51"/>
      <c r="F19" s="51"/>
      <c r="G19" s="77">
        <v>2013</v>
      </c>
      <c r="H19" s="51"/>
      <c r="I19" s="51"/>
      <c r="J19" s="28">
        <v>428.412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419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61" t="s">
        <v>98</v>
      </c>
      <c r="D5" s="161" t="s">
        <v>99</v>
      </c>
      <c r="E5" s="161" t="s">
        <v>100</v>
      </c>
      <c r="F5" s="161" t="s">
        <v>157</v>
      </c>
      <c r="G5" s="161" t="s">
        <v>158</v>
      </c>
      <c r="H5" s="161" t="s">
        <v>454</v>
      </c>
      <c r="I5" s="161" t="s">
        <v>455</v>
      </c>
      <c r="J5" s="161" t="s">
        <v>456</v>
      </c>
      <c r="K5" s="161" t="s">
        <v>457</v>
      </c>
      <c r="L5" s="161" t="s">
        <v>458</v>
      </c>
      <c r="M5" s="161" t="s">
        <v>459</v>
      </c>
      <c r="N5" s="161" t="s">
        <v>460</v>
      </c>
      <c r="O5" s="162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>
        <v>1022.709</v>
      </c>
      <c r="J6" s="38">
        <v>1033.382</v>
      </c>
      <c r="K6" s="38">
        <v>999.781</v>
      </c>
      <c r="L6" s="38">
        <v>986.265</v>
      </c>
      <c r="M6" s="38">
        <v>1014.064</v>
      </c>
      <c r="N6" s="38">
        <v>1008</v>
      </c>
      <c r="O6" s="95">
        <v>1007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>
        <v>1193</v>
      </c>
      <c r="J8" s="38">
        <v>1201</v>
      </c>
      <c r="K8" s="38">
        <v>1187</v>
      </c>
      <c r="L8" s="38">
        <v>1160</v>
      </c>
      <c r="M8" s="38">
        <v>1196</v>
      </c>
      <c r="N8" s="38">
        <v>1132</v>
      </c>
      <c r="O8" s="95">
        <v>1174</v>
      </c>
    </row>
    <row r="10" ht="15">
      <c r="B10" s="6" t="s">
        <v>453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70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71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72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70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71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72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70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71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72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70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71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72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73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74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75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73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74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75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73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74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75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73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74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75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76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77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78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76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77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78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76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77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78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76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77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78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74:O76"/>
    <mergeCell ref="O78:O80"/>
    <mergeCell ref="O62:O64"/>
    <mergeCell ref="O66:O68"/>
    <mergeCell ref="O50:O52"/>
    <mergeCell ref="O54:O56"/>
    <mergeCell ref="O27:O29"/>
    <mergeCell ref="O31:O33"/>
    <mergeCell ref="O38:O40"/>
    <mergeCell ref="O42:O44"/>
    <mergeCell ref="O16:O18"/>
    <mergeCell ref="O20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419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65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9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8">
        <v>2</v>
      </c>
      <c r="E6" s="74">
        <v>0.044444444444444446</v>
      </c>
      <c r="F6" s="89">
        <v>25665</v>
      </c>
      <c r="G6" s="143">
        <v>28529.02</v>
      </c>
      <c r="H6" s="74">
        <v>1.111592441067602</v>
      </c>
      <c r="I6" s="84">
        <v>121</v>
      </c>
      <c r="J6" s="138">
        <v>115</v>
      </c>
      <c r="K6" s="74">
        <v>0.9504132231404959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65" t="s">
        <v>134</v>
      </c>
      <c r="D17" s="180"/>
      <c r="E17" s="180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9"/>
      <c r="D18" s="181"/>
      <c r="E18" s="181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65" t="s">
        <v>134</v>
      </c>
      <c r="D25" s="180"/>
      <c r="E25" s="180"/>
      <c r="F25" s="65" t="s">
        <v>142</v>
      </c>
      <c r="G25" s="10"/>
      <c r="H25" s="68"/>
    </row>
    <row r="26" spans="3:8" ht="15.75" thickBot="1">
      <c r="C26" s="179"/>
      <c r="D26" s="181"/>
      <c r="E26" s="181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78490.9927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415</v>
      </c>
      <c r="H31" s="64">
        <v>0.7229965156794426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419</v>
      </c>
      <c r="C2" s="9"/>
      <c r="D2" s="9"/>
      <c r="E2" s="9"/>
      <c r="F2" s="9"/>
    </row>
    <row r="3" ht="15.75" thickBot="1"/>
    <row r="4" spans="2:6" ht="15">
      <c r="B4" s="165" t="s">
        <v>127</v>
      </c>
      <c r="C4" s="180" t="s">
        <v>144</v>
      </c>
      <c r="D4" s="180" t="s">
        <v>145</v>
      </c>
      <c r="E4" s="180"/>
      <c r="F4" s="182" t="s">
        <v>146</v>
      </c>
    </row>
    <row r="5" spans="2:6" ht="15.75" thickBot="1">
      <c r="B5" s="179"/>
      <c r="C5" s="181"/>
      <c r="D5" s="12" t="s">
        <v>137</v>
      </c>
      <c r="E5" s="12" t="s">
        <v>138</v>
      </c>
      <c r="F5" s="183"/>
    </row>
    <row r="6" spans="2:6" ht="15">
      <c r="B6" s="78">
        <v>2013</v>
      </c>
      <c r="C6" s="139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419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161</v>
      </c>
      <c r="D5" s="93" t="s">
        <v>163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162</v>
      </c>
      <c r="D6" s="93" t="s">
        <v>163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1"/>
      <c r="B1" s="102"/>
      <c r="C1" s="102"/>
      <c r="D1" s="102"/>
    </row>
    <row r="2" spans="1:4" ht="18.75">
      <c r="A2" s="184" t="s">
        <v>164</v>
      </c>
      <c r="B2" s="184"/>
      <c r="C2" s="184"/>
      <c r="D2" s="102"/>
    </row>
    <row r="3" spans="1:4" ht="15">
      <c r="A3" s="101"/>
      <c r="B3" s="102"/>
      <c r="C3" s="102"/>
      <c r="D3" s="102"/>
    </row>
    <row r="4" spans="1:4" ht="60">
      <c r="A4" s="98" t="s">
        <v>165</v>
      </c>
      <c r="B4" s="99" t="s">
        <v>166</v>
      </c>
      <c r="C4" s="99" t="s">
        <v>167</v>
      </c>
      <c r="D4" s="100" t="s">
        <v>420</v>
      </c>
    </row>
    <row r="5" spans="1:4" ht="15">
      <c r="A5" s="103" t="s">
        <v>145</v>
      </c>
      <c r="B5" s="104"/>
      <c r="C5" s="105"/>
      <c r="D5" s="106">
        <f>+D6</f>
        <v>9310.7</v>
      </c>
    </row>
    <row r="6" spans="1:4" ht="15">
      <c r="A6" s="107" t="s">
        <v>168</v>
      </c>
      <c r="B6" s="108"/>
      <c r="C6" s="109"/>
      <c r="D6" s="110">
        <f>+D7+D9</f>
        <v>9310.7</v>
      </c>
    </row>
    <row r="7" spans="1:4" ht="15">
      <c r="A7" s="125" t="s">
        <v>169</v>
      </c>
      <c r="B7" s="126"/>
      <c r="C7" s="127"/>
      <c r="D7" s="128">
        <f>+D8</f>
        <v>9002.7</v>
      </c>
    </row>
    <row r="8" spans="1:4" ht="15">
      <c r="A8" s="116" t="s">
        <v>145</v>
      </c>
      <c r="B8" s="117" t="s">
        <v>145</v>
      </c>
      <c r="C8" s="118" t="s">
        <v>170</v>
      </c>
      <c r="D8" s="119">
        <v>9002.7</v>
      </c>
    </row>
    <row r="9" spans="1:4" ht="15">
      <c r="A9" s="125" t="s">
        <v>171</v>
      </c>
      <c r="B9" s="129"/>
      <c r="C9" s="127"/>
      <c r="D9" s="128">
        <f>+D10</f>
        <v>308</v>
      </c>
    </row>
    <row r="10" spans="1:4" ht="15">
      <c r="A10" s="116" t="s">
        <v>145</v>
      </c>
      <c r="B10" s="120" t="s">
        <v>145</v>
      </c>
      <c r="C10" s="118" t="s">
        <v>172</v>
      </c>
      <c r="D10" s="119">
        <v>308</v>
      </c>
    </row>
    <row r="11" spans="1:4" ht="15">
      <c r="A11" s="111" t="s">
        <v>173</v>
      </c>
      <c r="B11" s="104"/>
      <c r="C11" s="105"/>
      <c r="D11" s="106">
        <f>+D12+D19</f>
        <v>9221.029999999999</v>
      </c>
    </row>
    <row r="12" spans="1:4" ht="15">
      <c r="A12" s="107" t="s">
        <v>168</v>
      </c>
      <c r="B12" s="112"/>
      <c r="C12" s="112"/>
      <c r="D12" s="110">
        <f>+D13+D16</f>
        <v>5901.95</v>
      </c>
    </row>
    <row r="13" spans="1:4" ht="15">
      <c r="A13" s="125" t="s">
        <v>171</v>
      </c>
      <c r="B13" s="130"/>
      <c r="C13" s="130"/>
      <c r="D13" s="128">
        <f>SUM(D14:D15)</f>
        <v>709.95</v>
      </c>
    </row>
    <row r="14" spans="1:4" ht="15">
      <c r="A14" s="116" t="s">
        <v>174</v>
      </c>
      <c r="B14" s="123" t="s">
        <v>184</v>
      </c>
      <c r="C14" s="121" t="s">
        <v>58</v>
      </c>
      <c r="D14" s="119">
        <v>129.35</v>
      </c>
    </row>
    <row r="15" spans="1:4" ht="30">
      <c r="A15" s="116" t="s">
        <v>175</v>
      </c>
      <c r="B15" s="122" t="s">
        <v>176</v>
      </c>
      <c r="C15" s="121" t="s">
        <v>58</v>
      </c>
      <c r="D15" s="119">
        <v>580.6</v>
      </c>
    </row>
    <row r="16" spans="1:4" ht="15">
      <c r="A16" s="125" t="s">
        <v>169</v>
      </c>
      <c r="B16" s="130"/>
      <c r="C16" s="130"/>
      <c r="D16" s="128">
        <f>SUM(D17:D18)</f>
        <v>5192</v>
      </c>
    </row>
    <row r="17" spans="1:4" ht="15">
      <c r="A17" s="152" t="s">
        <v>360</v>
      </c>
      <c r="B17" s="153" t="s">
        <v>362</v>
      </c>
      <c r="C17" s="154" t="s">
        <v>54</v>
      </c>
      <c r="D17" s="119">
        <v>3939</v>
      </c>
    </row>
    <row r="18" spans="1:4" ht="15">
      <c r="A18" s="152" t="s">
        <v>361</v>
      </c>
      <c r="B18" s="153" t="s">
        <v>362</v>
      </c>
      <c r="C18" s="154" t="s">
        <v>363</v>
      </c>
      <c r="D18" s="119">
        <v>1253</v>
      </c>
    </row>
    <row r="19" spans="1:4" ht="15">
      <c r="A19" s="146" t="s">
        <v>180</v>
      </c>
      <c r="B19" s="112"/>
      <c r="C19" s="112"/>
      <c r="D19" s="110">
        <f>+D20</f>
        <v>3319.08</v>
      </c>
    </row>
    <row r="20" spans="1:4" ht="15">
      <c r="A20" s="147" t="s">
        <v>169</v>
      </c>
      <c r="B20" s="130"/>
      <c r="C20" s="130"/>
      <c r="D20" s="128">
        <f>D21</f>
        <v>3319.08</v>
      </c>
    </row>
    <row r="21" spans="1:4" ht="15">
      <c r="A21" s="148" t="s">
        <v>348</v>
      </c>
      <c r="B21" s="122" t="s">
        <v>349</v>
      </c>
      <c r="C21" s="121" t="s">
        <v>54</v>
      </c>
      <c r="D21" s="119">
        <v>3319.08</v>
      </c>
    </row>
    <row r="22" spans="1:4" ht="15">
      <c r="A22" s="111" t="s">
        <v>177</v>
      </c>
      <c r="B22" s="104"/>
      <c r="C22" s="105"/>
      <c r="D22" s="106">
        <f>+D23+D28</f>
        <v>9512.789999999999</v>
      </c>
    </row>
    <row r="23" spans="1:4" ht="15">
      <c r="A23" s="107" t="s">
        <v>168</v>
      </c>
      <c r="B23" s="112"/>
      <c r="C23" s="112"/>
      <c r="D23" s="110">
        <f>+D24</f>
        <v>252.1</v>
      </c>
    </row>
    <row r="24" spans="1:4" ht="15">
      <c r="A24" s="125" t="s">
        <v>171</v>
      </c>
      <c r="B24" s="130"/>
      <c r="C24" s="130"/>
      <c r="D24" s="128">
        <f>SUM(D25:D27)</f>
        <v>252.1</v>
      </c>
    </row>
    <row r="25" spans="1:4" ht="15">
      <c r="A25" s="116" t="s">
        <v>178</v>
      </c>
      <c r="B25" s="154" t="s">
        <v>179</v>
      </c>
      <c r="C25" s="154" t="s">
        <v>68</v>
      </c>
      <c r="D25" s="119">
        <v>85</v>
      </c>
    </row>
    <row r="26" spans="1:4" ht="15">
      <c r="A26" s="156" t="s">
        <v>393</v>
      </c>
      <c r="B26" s="157" t="s">
        <v>245</v>
      </c>
      <c r="C26" s="157" t="s">
        <v>69</v>
      </c>
      <c r="D26" s="119">
        <v>35.47</v>
      </c>
    </row>
    <row r="27" spans="1:4" ht="15">
      <c r="A27" s="158" t="s">
        <v>421</v>
      </c>
      <c r="B27" s="159" t="s">
        <v>219</v>
      </c>
      <c r="C27" s="159" t="s">
        <v>58</v>
      </c>
      <c r="D27" s="119">
        <v>131.63</v>
      </c>
    </row>
    <row r="28" spans="1:4" ht="15">
      <c r="A28" s="113" t="s">
        <v>180</v>
      </c>
      <c r="B28" s="112"/>
      <c r="C28" s="112"/>
      <c r="D28" s="110">
        <f>+D29+D40</f>
        <v>9260.689999999999</v>
      </c>
    </row>
    <row r="29" spans="1:4" ht="15">
      <c r="A29" s="125" t="s">
        <v>171</v>
      </c>
      <c r="B29" s="130"/>
      <c r="C29" s="130"/>
      <c r="D29" s="128">
        <f>SUM(D30:D39)</f>
        <v>3266.0499999999997</v>
      </c>
    </row>
    <row r="30" spans="1:4" ht="15">
      <c r="A30" s="116" t="s">
        <v>181</v>
      </c>
      <c r="B30" s="123" t="s">
        <v>182</v>
      </c>
      <c r="C30" s="123" t="s">
        <v>58</v>
      </c>
      <c r="D30" s="119">
        <v>85</v>
      </c>
    </row>
    <row r="31" spans="1:4" ht="15">
      <c r="A31" s="116" t="s">
        <v>183</v>
      </c>
      <c r="B31" s="123" t="s">
        <v>184</v>
      </c>
      <c r="C31" s="123" t="s">
        <v>58</v>
      </c>
      <c r="D31" s="119">
        <v>622.2</v>
      </c>
    </row>
    <row r="32" spans="1:4" ht="15">
      <c r="A32" s="116" t="s">
        <v>185</v>
      </c>
      <c r="B32" s="123" t="s">
        <v>186</v>
      </c>
      <c r="C32" s="123" t="s">
        <v>58</v>
      </c>
      <c r="D32" s="119">
        <v>595</v>
      </c>
    </row>
    <row r="33" spans="1:4" ht="15">
      <c r="A33" s="116" t="s">
        <v>187</v>
      </c>
      <c r="B33" s="142" t="s">
        <v>250</v>
      </c>
      <c r="C33" s="123" t="s">
        <v>58</v>
      </c>
      <c r="D33" s="119">
        <v>137.24</v>
      </c>
    </row>
    <row r="34" spans="1:4" ht="15">
      <c r="A34" s="116" t="s">
        <v>188</v>
      </c>
      <c r="B34" s="123" t="s">
        <v>189</v>
      </c>
      <c r="C34" s="123" t="s">
        <v>58</v>
      </c>
      <c r="D34" s="124">
        <v>237.32</v>
      </c>
    </row>
    <row r="35" spans="1:4" ht="15">
      <c r="A35" s="116" t="s">
        <v>190</v>
      </c>
      <c r="B35" s="121" t="s">
        <v>191</v>
      </c>
      <c r="C35" s="123" t="s">
        <v>58</v>
      </c>
      <c r="D35" s="119">
        <v>468.32</v>
      </c>
    </row>
    <row r="36" spans="1:4" ht="15">
      <c r="A36" s="141" t="s">
        <v>192</v>
      </c>
      <c r="B36" s="142" t="s">
        <v>280</v>
      </c>
      <c r="C36" s="142" t="s">
        <v>58</v>
      </c>
      <c r="D36" s="119">
        <v>422.96</v>
      </c>
    </row>
    <row r="37" spans="1:4" ht="15">
      <c r="A37" s="148" t="s">
        <v>277</v>
      </c>
      <c r="B37" s="145" t="s">
        <v>322</v>
      </c>
      <c r="C37" s="145" t="s">
        <v>58</v>
      </c>
      <c r="D37" s="119">
        <v>165.66</v>
      </c>
    </row>
    <row r="38" spans="1:4" ht="15">
      <c r="A38" s="149" t="s">
        <v>227</v>
      </c>
      <c r="B38" s="150" t="s">
        <v>351</v>
      </c>
      <c r="C38" s="145" t="s">
        <v>58</v>
      </c>
      <c r="D38" s="119">
        <v>275.91</v>
      </c>
    </row>
    <row r="39" spans="1:4" ht="15">
      <c r="A39" s="149" t="s">
        <v>350</v>
      </c>
      <c r="B39" s="150" t="s">
        <v>351</v>
      </c>
      <c r="C39" s="145" t="s">
        <v>58</v>
      </c>
      <c r="D39" s="119">
        <v>256.44</v>
      </c>
    </row>
    <row r="40" spans="1:4" ht="15">
      <c r="A40" s="125" t="s">
        <v>169</v>
      </c>
      <c r="B40" s="130"/>
      <c r="C40" s="130"/>
      <c r="D40" s="128">
        <f>SUM(D41:D44)</f>
        <v>5994.639999999999</v>
      </c>
    </row>
    <row r="41" spans="1:4" ht="15">
      <c r="A41" s="149" t="s">
        <v>352</v>
      </c>
      <c r="B41" s="150" t="s">
        <v>354</v>
      </c>
      <c r="C41" s="150" t="s">
        <v>355</v>
      </c>
      <c r="D41" s="119">
        <v>410</v>
      </c>
    </row>
    <row r="42" spans="1:4" ht="15">
      <c r="A42" s="149" t="s">
        <v>353</v>
      </c>
      <c r="B42" s="150" t="s">
        <v>354</v>
      </c>
      <c r="C42" s="150" t="s">
        <v>355</v>
      </c>
      <c r="D42" s="119">
        <v>3244.45</v>
      </c>
    </row>
    <row r="43" spans="1:4" ht="15">
      <c r="A43" s="152" t="s">
        <v>364</v>
      </c>
      <c r="B43" s="150" t="s">
        <v>354</v>
      </c>
      <c r="C43" s="150" t="s">
        <v>355</v>
      </c>
      <c r="D43" s="119">
        <v>979</v>
      </c>
    </row>
    <row r="44" spans="1:4" ht="15">
      <c r="A44" s="152" t="s">
        <v>365</v>
      </c>
      <c r="B44" s="150" t="s">
        <v>354</v>
      </c>
      <c r="C44" s="150" t="s">
        <v>355</v>
      </c>
      <c r="D44" s="119">
        <v>1361.19</v>
      </c>
    </row>
    <row r="45" spans="1:4" ht="15">
      <c r="A45" s="111" t="s">
        <v>193</v>
      </c>
      <c r="B45" s="104"/>
      <c r="C45" s="105"/>
      <c r="D45" s="106">
        <f>+D46</f>
        <v>484.5</v>
      </c>
    </row>
    <row r="46" spans="1:4" ht="15">
      <c r="A46" s="113" t="s">
        <v>180</v>
      </c>
      <c r="B46" s="112"/>
      <c r="C46" s="112"/>
      <c r="D46" s="110">
        <f>+D47</f>
        <v>484.5</v>
      </c>
    </row>
    <row r="47" spans="1:4" ht="15">
      <c r="A47" s="125" t="s">
        <v>171</v>
      </c>
      <c r="B47" s="131"/>
      <c r="C47" s="131"/>
      <c r="D47" s="128">
        <f>+D48</f>
        <v>484.5</v>
      </c>
    </row>
    <row r="48" spans="1:4" ht="15">
      <c r="A48" s="141" t="s">
        <v>314</v>
      </c>
      <c r="B48" s="142" t="s">
        <v>315</v>
      </c>
      <c r="C48" s="142" t="s">
        <v>70</v>
      </c>
      <c r="D48" s="119">
        <v>484.5</v>
      </c>
    </row>
    <row r="49" spans="1:4" ht="15">
      <c r="A49" s="111" t="s">
        <v>194</v>
      </c>
      <c r="B49" s="114"/>
      <c r="C49" s="114"/>
      <c r="D49" s="115">
        <f>+D45+D22+D11+D5</f>
        <v>28529.02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33">
      <formula1>COUNTIF(A:A,$AD33)&lt;=1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36:B44">
      <formula1>COUNTIF(IU:IU,$AI36)&lt;=1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102" customWidth="1"/>
    <col min="6" max="6" width="15.8515625" style="102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3"/>
      <c r="E2" s="151"/>
      <c r="F2" s="134"/>
      <c r="G2" s="134"/>
      <c r="H2" s="135"/>
    </row>
    <row r="3" spans="1:8" ht="30">
      <c r="A3" s="132"/>
      <c r="B3" s="136" t="s">
        <v>321</v>
      </c>
      <c r="C3" s="136" t="s">
        <v>197</v>
      </c>
      <c r="D3" s="136" t="s">
        <v>198</v>
      </c>
      <c r="E3" s="136" t="s">
        <v>167</v>
      </c>
      <c r="F3" s="136" t="s">
        <v>199</v>
      </c>
      <c r="G3" s="136" t="s">
        <v>166</v>
      </c>
      <c r="H3" s="137" t="s">
        <v>316</v>
      </c>
    </row>
    <row r="4" spans="1:8" ht="35.25" customHeight="1">
      <c r="A4" s="132"/>
      <c r="B4" s="144">
        <v>1</v>
      </c>
      <c r="C4" s="155" t="s">
        <v>394</v>
      </c>
      <c r="D4" s="155" t="s">
        <v>395</v>
      </c>
      <c r="E4" s="155" t="s">
        <v>58</v>
      </c>
      <c r="F4" s="155" t="s">
        <v>137</v>
      </c>
      <c r="G4" s="155" t="s">
        <v>396</v>
      </c>
      <c r="H4" s="155" t="s">
        <v>211</v>
      </c>
    </row>
    <row r="5" spans="1:8" ht="35.25" customHeight="1">
      <c r="A5" s="132"/>
      <c r="B5" s="144">
        <v>2</v>
      </c>
      <c r="C5" s="155" t="s">
        <v>203</v>
      </c>
      <c r="D5" s="155" t="s">
        <v>201</v>
      </c>
      <c r="E5" s="155" t="s">
        <v>58</v>
      </c>
      <c r="F5" s="155" t="s">
        <v>137</v>
      </c>
      <c r="G5" s="155" t="s">
        <v>184</v>
      </c>
      <c r="H5" s="155" t="s">
        <v>204</v>
      </c>
    </row>
    <row r="6" spans="1:8" ht="35.25" customHeight="1">
      <c r="A6" s="132"/>
      <c r="B6" s="144">
        <v>3</v>
      </c>
      <c r="C6" s="155" t="s">
        <v>336</v>
      </c>
      <c r="D6" s="155" t="s">
        <v>201</v>
      </c>
      <c r="E6" s="155" t="s">
        <v>58</v>
      </c>
      <c r="F6" s="155" t="s">
        <v>137</v>
      </c>
      <c r="G6" s="155" t="s">
        <v>184</v>
      </c>
      <c r="H6" s="155" t="s">
        <v>204</v>
      </c>
    </row>
    <row r="7" spans="1:8" ht="35.25" customHeight="1">
      <c r="A7" s="132"/>
      <c r="B7" s="144">
        <v>4</v>
      </c>
      <c r="C7" s="155" t="s">
        <v>200</v>
      </c>
      <c r="D7" s="155" t="s">
        <v>201</v>
      </c>
      <c r="E7" s="155" t="s">
        <v>58</v>
      </c>
      <c r="F7" s="155" t="s">
        <v>137</v>
      </c>
      <c r="G7" s="155" t="s">
        <v>184</v>
      </c>
      <c r="H7" s="155" t="s">
        <v>202</v>
      </c>
    </row>
    <row r="8" spans="1:8" ht="35.25" customHeight="1">
      <c r="A8" s="132"/>
      <c r="B8" s="144">
        <v>5</v>
      </c>
      <c r="C8" s="155" t="s">
        <v>205</v>
      </c>
      <c r="D8" s="155" t="s">
        <v>206</v>
      </c>
      <c r="E8" s="155" t="s">
        <v>58</v>
      </c>
      <c r="F8" s="155" t="s">
        <v>137</v>
      </c>
      <c r="G8" s="155" t="s">
        <v>191</v>
      </c>
      <c r="H8" s="155" t="s">
        <v>202</v>
      </c>
    </row>
    <row r="9" spans="1:8" ht="35.25" customHeight="1">
      <c r="A9" s="132"/>
      <c r="B9" s="144">
        <v>6</v>
      </c>
      <c r="C9" s="155" t="s">
        <v>207</v>
      </c>
      <c r="D9" s="155" t="s">
        <v>208</v>
      </c>
      <c r="E9" s="155" t="s">
        <v>58</v>
      </c>
      <c r="F9" s="155" t="s">
        <v>137</v>
      </c>
      <c r="G9" s="155" t="s">
        <v>191</v>
      </c>
      <c r="H9" s="155" t="s">
        <v>204</v>
      </c>
    </row>
    <row r="10" spans="1:8" ht="35.25" customHeight="1">
      <c r="A10" s="132"/>
      <c r="B10" s="144">
        <v>7</v>
      </c>
      <c r="C10" s="155" t="s">
        <v>422</v>
      </c>
      <c r="D10" s="155" t="s">
        <v>423</v>
      </c>
      <c r="E10" s="155" t="s">
        <v>424</v>
      </c>
      <c r="F10" s="155" t="s">
        <v>137</v>
      </c>
      <c r="G10" s="155" t="s">
        <v>425</v>
      </c>
      <c r="H10" s="155" t="s">
        <v>426</v>
      </c>
    </row>
    <row r="11" spans="1:8" ht="35.25" customHeight="1">
      <c r="A11" s="132"/>
      <c r="B11" s="144">
        <v>8</v>
      </c>
      <c r="C11" s="155" t="s">
        <v>335</v>
      </c>
      <c r="D11" s="155" t="s">
        <v>378</v>
      </c>
      <c r="E11" s="155" t="s">
        <v>58</v>
      </c>
      <c r="F11" s="155" t="s">
        <v>137</v>
      </c>
      <c r="G11" s="155" t="s">
        <v>191</v>
      </c>
      <c r="H11" s="155" t="s">
        <v>204</v>
      </c>
    </row>
    <row r="12" spans="1:8" ht="35.25" customHeight="1">
      <c r="A12" s="132"/>
      <c r="B12" s="144">
        <v>9</v>
      </c>
      <c r="C12" s="155" t="s">
        <v>397</v>
      </c>
      <c r="D12" s="155" t="s">
        <v>209</v>
      </c>
      <c r="E12" s="155" t="s">
        <v>55</v>
      </c>
      <c r="F12" s="155" t="s">
        <v>137</v>
      </c>
      <c r="G12" s="155" t="s">
        <v>210</v>
      </c>
      <c r="H12" s="155" t="s">
        <v>398</v>
      </c>
    </row>
    <row r="13" spans="1:8" ht="35.25" customHeight="1">
      <c r="A13" s="132"/>
      <c r="B13" s="144">
        <v>10</v>
      </c>
      <c r="C13" s="155" t="s">
        <v>399</v>
      </c>
      <c r="D13" s="155" t="s">
        <v>212</v>
      </c>
      <c r="E13" s="155" t="s">
        <v>58</v>
      </c>
      <c r="F13" s="155" t="s">
        <v>137</v>
      </c>
      <c r="G13" s="155" t="s">
        <v>213</v>
      </c>
      <c r="H13" s="155" t="s">
        <v>202</v>
      </c>
    </row>
    <row r="14" spans="1:8" ht="35.25" customHeight="1">
      <c r="A14" s="132"/>
      <c r="B14" s="144">
        <v>11</v>
      </c>
      <c r="C14" s="155" t="s">
        <v>338</v>
      </c>
      <c r="D14" s="155" t="s">
        <v>339</v>
      </c>
      <c r="E14" s="155" t="s">
        <v>286</v>
      </c>
      <c r="F14" s="155" t="s">
        <v>137</v>
      </c>
      <c r="G14" s="155" t="s">
        <v>340</v>
      </c>
      <c r="H14" s="155" t="s">
        <v>202</v>
      </c>
    </row>
    <row r="15" spans="1:8" ht="35.25" customHeight="1">
      <c r="A15" s="132"/>
      <c r="B15" s="144">
        <v>12</v>
      </c>
      <c r="C15" s="155" t="s">
        <v>379</v>
      </c>
      <c r="D15" s="155" t="s">
        <v>380</v>
      </c>
      <c r="E15" s="155" t="s">
        <v>58</v>
      </c>
      <c r="F15" s="155" t="s">
        <v>137</v>
      </c>
      <c r="G15" s="155" t="s">
        <v>213</v>
      </c>
      <c r="H15" s="155" t="s">
        <v>204</v>
      </c>
    </row>
    <row r="16" spans="1:8" ht="35.25" customHeight="1">
      <c r="A16" s="132"/>
      <c r="B16" s="144">
        <v>13</v>
      </c>
      <c r="C16" s="155" t="s">
        <v>214</v>
      </c>
      <c r="D16" s="155" t="s">
        <v>215</v>
      </c>
      <c r="E16" s="155" t="s">
        <v>58</v>
      </c>
      <c r="F16" s="155" t="s">
        <v>137</v>
      </c>
      <c r="G16" s="155" t="s">
        <v>191</v>
      </c>
      <c r="H16" s="155" t="s">
        <v>204</v>
      </c>
    </row>
    <row r="17" spans="1:8" ht="35.25" customHeight="1">
      <c r="A17" s="132"/>
      <c r="B17" s="144">
        <v>14</v>
      </c>
      <c r="C17" s="155" t="s">
        <v>216</v>
      </c>
      <c r="D17" s="155" t="s">
        <v>215</v>
      </c>
      <c r="E17" s="155" t="s">
        <v>58</v>
      </c>
      <c r="F17" s="155" t="s">
        <v>137</v>
      </c>
      <c r="G17" s="155" t="s">
        <v>191</v>
      </c>
      <c r="H17" s="155" t="s">
        <v>204</v>
      </c>
    </row>
    <row r="18" spans="1:8" ht="35.25" customHeight="1">
      <c r="A18" s="132"/>
      <c r="B18" s="144">
        <v>15</v>
      </c>
      <c r="C18" s="155" t="s">
        <v>317</v>
      </c>
      <c r="D18" s="155" t="s">
        <v>215</v>
      </c>
      <c r="E18" s="155" t="s">
        <v>58</v>
      </c>
      <c r="F18" s="155" t="s">
        <v>137</v>
      </c>
      <c r="G18" s="155" t="s">
        <v>191</v>
      </c>
      <c r="H18" s="155" t="s">
        <v>202</v>
      </c>
    </row>
    <row r="19" spans="1:8" ht="35.25" customHeight="1">
      <c r="A19" s="132"/>
      <c r="B19" s="144">
        <v>16</v>
      </c>
      <c r="C19" s="155" t="s">
        <v>427</v>
      </c>
      <c r="D19" s="155" t="s">
        <v>183</v>
      </c>
      <c r="E19" s="155" t="s">
        <v>58</v>
      </c>
      <c r="F19" s="155" t="s">
        <v>137</v>
      </c>
      <c r="G19" s="155" t="s">
        <v>219</v>
      </c>
      <c r="H19" s="155" t="s">
        <v>202</v>
      </c>
    </row>
    <row r="20" spans="1:8" ht="35.25" customHeight="1">
      <c r="A20" s="132"/>
      <c r="B20" s="144">
        <v>17</v>
      </c>
      <c r="C20" s="155" t="s">
        <v>217</v>
      </c>
      <c r="D20" s="155" t="s">
        <v>218</v>
      </c>
      <c r="E20" s="155" t="s">
        <v>58</v>
      </c>
      <c r="F20" s="155" t="s">
        <v>137</v>
      </c>
      <c r="G20" s="155" t="s">
        <v>219</v>
      </c>
      <c r="H20" s="155" t="s">
        <v>204</v>
      </c>
    </row>
    <row r="21" spans="1:8" ht="49.5" customHeight="1">
      <c r="A21" s="132"/>
      <c r="B21" s="144">
        <v>18</v>
      </c>
      <c r="C21" s="155" t="s">
        <v>220</v>
      </c>
      <c r="D21" s="155" t="s">
        <v>221</v>
      </c>
      <c r="E21" s="155" t="s">
        <v>58</v>
      </c>
      <c r="F21" s="155" t="s">
        <v>137</v>
      </c>
      <c r="G21" s="155" t="s">
        <v>222</v>
      </c>
      <c r="H21" s="155" t="s">
        <v>204</v>
      </c>
    </row>
    <row r="22" spans="1:8" ht="35.25" customHeight="1">
      <c r="A22" s="132"/>
      <c r="B22" s="144">
        <v>19</v>
      </c>
      <c r="C22" s="155" t="s">
        <v>241</v>
      </c>
      <c r="D22" s="155" t="s">
        <v>242</v>
      </c>
      <c r="E22" s="155" t="s">
        <v>58</v>
      </c>
      <c r="F22" s="155" t="s">
        <v>137</v>
      </c>
      <c r="G22" s="155" t="s">
        <v>222</v>
      </c>
      <c r="H22" s="155" t="s">
        <v>204</v>
      </c>
    </row>
    <row r="23" spans="1:8" ht="35.25" customHeight="1">
      <c r="A23" s="132"/>
      <c r="B23" s="144">
        <v>20</v>
      </c>
      <c r="C23" s="155" t="s">
        <v>223</v>
      </c>
      <c r="D23" s="155" t="s">
        <v>224</v>
      </c>
      <c r="E23" s="155" t="s">
        <v>58</v>
      </c>
      <c r="F23" s="155" t="s">
        <v>137</v>
      </c>
      <c r="G23" s="155" t="s">
        <v>225</v>
      </c>
      <c r="H23" s="155" t="s">
        <v>202</v>
      </c>
    </row>
    <row r="24" spans="1:8" ht="35.25" customHeight="1">
      <c r="A24" s="132"/>
      <c r="B24" s="144">
        <v>21</v>
      </c>
      <c r="C24" s="155" t="s">
        <v>226</v>
      </c>
      <c r="D24" s="155" t="s">
        <v>227</v>
      </c>
      <c r="E24" s="155" t="s">
        <v>58</v>
      </c>
      <c r="F24" s="155" t="s">
        <v>137</v>
      </c>
      <c r="G24" s="155" t="s">
        <v>228</v>
      </c>
      <c r="H24" s="155" t="s">
        <v>204</v>
      </c>
    </row>
    <row r="25" spans="1:8" ht="35.25" customHeight="1">
      <c r="A25" s="132"/>
      <c r="B25" s="144">
        <v>22</v>
      </c>
      <c r="C25" s="155" t="s">
        <v>233</v>
      </c>
      <c r="D25" s="155" t="s">
        <v>230</v>
      </c>
      <c r="E25" s="155" t="s">
        <v>58</v>
      </c>
      <c r="F25" s="155" t="s">
        <v>137</v>
      </c>
      <c r="G25" s="155" t="s">
        <v>231</v>
      </c>
      <c r="H25" s="155" t="s">
        <v>202</v>
      </c>
    </row>
    <row r="26" spans="1:8" ht="35.25" customHeight="1">
      <c r="A26" s="132"/>
      <c r="B26" s="144">
        <v>23</v>
      </c>
      <c r="C26" s="155" t="s">
        <v>341</v>
      </c>
      <c r="D26" s="155" t="s">
        <v>230</v>
      </c>
      <c r="E26" s="155" t="s">
        <v>58</v>
      </c>
      <c r="F26" s="155" t="s">
        <v>137</v>
      </c>
      <c r="G26" s="155" t="s">
        <v>231</v>
      </c>
      <c r="H26" s="155" t="s">
        <v>211</v>
      </c>
    </row>
    <row r="27" spans="1:8" ht="35.25" customHeight="1">
      <c r="A27" s="132"/>
      <c r="B27" s="144">
        <v>24</v>
      </c>
      <c r="C27" s="155" t="s">
        <v>229</v>
      </c>
      <c r="D27" s="155" t="s">
        <v>230</v>
      </c>
      <c r="E27" s="155" t="s">
        <v>58</v>
      </c>
      <c r="F27" s="155" t="s">
        <v>137</v>
      </c>
      <c r="G27" s="155" t="s">
        <v>231</v>
      </c>
      <c r="H27" s="155" t="s">
        <v>202</v>
      </c>
    </row>
    <row r="28" spans="1:8" ht="35.25" customHeight="1">
      <c r="A28" s="132"/>
      <c r="B28" s="144">
        <v>25</v>
      </c>
      <c r="C28" s="155" t="s">
        <v>234</v>
      </c>
      <c r="D28" s="155" t="s">
        <v>235</v>
      </c>
      <c r="E28" s="155" t="s">
        <v>58</v>
      </c>
      <c r="F28" s="155" t="s">
        <v>137</v>
      </c>
      <c r="G28" s="155" t="s">
        <v>231</v>
      </c>
      <c r="H28" s="155" t="s">
        <v>202</v>
      </c>
    </row>
    <row r="29" spans="1:8" ht="35.25" customHeight="1">
      <c r="A29" s="132"/>
      <c r="B29" s="144">
        <v>26</v>
      </c>
      <c r="C29" s="155" t="s">
        <v>236</v>
      </c>
      <c r="D29" s="155" t="s">
        <v>237</v>
      </c>
      <c r="E29" s="155" t="s">
        <v>58</v>
      </c>
      <c r="F29" s="155" t="s">
        <v>137</v>
      </c>
      <c r="G29" s="155" t="s">
        <v>228</v>
      </c>
      <c r="H29" s="155" t="s">
        <v>204</v>
      </c>
    </row>
    <row r="30" spans="1:8" ht="35.25" customHeight="1">
      <c r="A30" s="132"/>
      <c r="B30" s="144">
        <v>27</v>
      </c>
      <c r="C30" s="155" t="s">
        <v>238</v>
      </c>
      <c r="D30" s="155" t="s">
        <v>239</v>
      </c>
      <c r="E30" s="155" t="s">
        <v>240</v>
      </c>
      <c r="F30" s="155" t="s">
        <v>137</v>
      </c>
      <c r="G30" s="155" t="s">
        <v>213</v>
      </c>
      <c r="H30" s="155" t="s">
        <v>398</v>
      </c>
    </row>
    <row r="31" spans="1:8" ht="35.25" customHeight="1">
      <c r="A31" s="132"/>
      <c r="B31" s="144">
        <v>28</v>
      </c>
      <c r="C31" s="155" t="s">
        <v>333</v>
      </c>
      <c r="D31" s="155" t="s">
        <v>244</v>
      </c>
      <c r="E31" s="155" t="s">
        <v>58</v>
      </c>
      <c r="F31" s="155" t="s">
        <v>137</v>
      </c>
      <c r="G31" s="155" t="s">
        <v>245</v>
      </c>
      <c r="H31" s="155" t="s">
        <v>202</v>
      </c>
    </row>
    <row r="32" spans="1:8" ht="35.25" customHeight="1">
      <c r="A32" s="132"/>
      <c r="B32" s="144">
        <v>29</v>
      </c>
      <c r="C32" s="155" t="s">
        <v>356</v>
      </c>
      <c r="D32" s="155" t="s">
        <v>244</v>
      </c>
      <c r="E32" s="155" t="s">
        <v>58</v>
      </c>
      <c r="F32" s="155" t="s">
        <v>137</v>
      </c>
      <c r="G32" s="155" t="s">
        <v>245</v>
      </c>
      <c r="H32" s="155" t="s">
        <v>211</v>
      </c>
    </row>
    <row r="33" spans="1:8" ht="35.25" customHeight="1">
      <c r="A33" s="132"/>
      <c r="B33" s="144">
        <v>30</v>
      </c>
      <c r="C33" s="155" t="s">
        <v>243</v>
      </c>
      <c r="D33" s="155" t="s">
        <v>244</v>
      </c>
      <c r="E33" s="155" t="s">
        <v>58</v>
      </c>
      <c r="F33" s="155" t="s">
        <v>137</v>
      </c>
      <c r="G33" s="155" t="s">
        <v>245</v>
      </c>
      <c r="H33" s="155" t="s">
        <v>202</v>
      </c>
    </row>
    <row r="34" spans="1:8" ht="35.25" customHeight="1">
      <c r="A34" s="132"/>
      <c r="B34" s="144">
        <v>31</v>
      </c>
      <c r="C34" s="155" t="s">
        <v>332</v>
      </c>
      <c r="D34" s="155" t="s">
        <v>246</v>
      </c>
      <c r="E34" s="155" t="s">
        <v>69</v>
      </c>
      <c r="F34" s="155" t="s">
        <v>247</v>
      </c>
      <c r="G34" s="155" t="s">
        <v>231</v>
      </c>
      <c r="H34" s="155" t="s">
        <v>204</v>
      </c>
    </row>
    <row r="35" spans="1:8" ht="35.25" customHeight="1">
      <c r="A35" s="132"/>
      <c r="B35" s="144">
        <v>32</v>
      </c>
      <c r="C35" s="155" t="s">
        <v>428</v>
      </c>
      <c r="D35" s="155" t="s">
        <v>429</v>
      </c>
      <c r="E35" s="155" t="s">
        <v>69</v>
      </c>
      <c r="F35" s="155" t="s">
        <v>247</v>
      </c>
      <c r="G35" s="155" t="s">
        <v>231</v>
      </c>
      <c r="H35" s="155" t="s">
        <v>211</v>
      </c>
    </row>
    <row r="36" spans="1:8" ht="35.25" customHeight="1">
      <c r="A36" s="132"/>
      <c r="B36" s="144">
        <v>33</v>
      </c>
      <c r="C36" s="155" t="s">
        <v>358</v>
      </c>
      <c r="D36" s="155" t="s">
        <v>359</v>
      </c>
      <c r="E36" s="155" t="s">
        <v>58</v>
      </c>
      <c r="F36" s="155" t="s">
        <v>137</v>
      </c>
      <c r="G36" s="155" t="s">
        <v>263</v>
      </c>
      <c r="H36" s="155" t="s">
        <v>211</v>
      </c>
    </row>
    <row r="37" spans="1:8" ht="35.25" customHeight="1">
      <c r="A37" s="132"/>
      <c r="B37" s="144">
        <v>34</v>
      </c>
      <c r="C37" s="155" t="s">
        <v>400</v>
      </c>
      <c r="D37" s="155" t="s">
        <v>359</v>
      </c>
      <c r="E37" s="155" t="s">
        <v>58</v>
      </c>
      <c r="F37" s="155" t="s">
        <v>137</v>
      </c>
      <c r="G37" s="155" t="s">
        <v>263</v>
      </c>
      <c r="H37" s="155" t="s">
        <v>211</v>
      </c>
    </row>
    <row r="38" spans="1:8" ht="35.25" customHeight="1">
      <c r="A38" s="132"/>
      <c r="B38" s="144">
        <v>35</v>
      </c>
      <c r="C38" s="155" t="s">
        <v>430</v>
      </c>
      <c r="D38" s="155" t="s">
        <v>359</v>
      </c>
      <c r="E38" s="155" t="s">
        <v>58</v>
      </c>
      <c r="F38" s="155" t="s">
        <v>137</v>
      </c>
      <c r="G38" s="155" t="s">
        <v>263</v>
      </c>
      <c r="H38" s="155" t="s">
        <v>211</v>
      </c>
    </row>
    <row r="39" spans="1:8" ht="35.25" customHeight="1">
      <c r="A39" s="132"/>
      <c r="B39" s="144">
        <v>36</v>
      </c>
      <c r="C39" s="155" t="s">
        <v>248</v>
      </c>
      <c r="D39" s="155" t="s">
        <v>249</v>
      </c>
      <c r="E39" s="155" t="s">
        <v>58</v>
      </c>
      <c r="F39" s="155" t="s">
        <v>137</v>
      </c>
      <c r="G39" s="155" t="s">
        <v>250</v>
      </c>
      <c r="H39" s="155" t="s">
        <v>202</v>
      </c>
    </row>
    <row r="40" spans="1:8" ht="35.25" customHeight="1">
      <c r="A40" s="132"/>
      <c r="B40" s="144">
        <v>37</v>
      </c>
      <c r="C40" s="155" t="s">
        <v>252</v>
      </c>
      <c r="D40" s="155" t="s">
        <v>251</v>
      </c>
      <c r="E40" s="155" t="s">
        <v>68</v>
      </c>
      <c r="F40" s="155" t="s">
        <v>137</v>
      </c>
      <c r="G40" s="155" t="s">
        <v>184</v>
      </c>
      <c r="H40" s="155" t="s">
        <v>202</v>
      </c>
    </row>
    <row r="41" spans="1:8" ht="35.25" customHeight="1">
      <c r="A41" s="132"/>
      <c r="B41" s="144">
        <v>38</v>
      </c>
      <c r="C41" s="155" t="s">
        <v>431</v>
      </c>
      <c r="D41" s="155" t="s">
        <v>432</v>
      </c>
      <c r="E41" s="155" t="s">
        <v>286</v>
      </c>
      <c r="F41" s="155" t="s">
        <v>293</v>
      </c>
      <c r="G41" s="155" t="s">
        <v>425</v>
      </c>
      <c r="H41" s="155" t="s">
        <v>211</v>
      </c>
    </row>
    <row r="42" spans="1:8" ht="35.25" customHeight="1">
      <c r="A42" s="132"/>
      <c r="B42" s="144">
        <v>39</v>
      </c>
      <c r="C42" s="155" t="s">
        <v>253</v>
      </c>
      <c r="D42" s="155" t="s">
        <v>254</v>
      </c>
      <c r="E42" s="155" t="s">
        <v>58</v>
      </c>
      <c r="F42" s="155" t="s">
        <v>137</v>
      </c>
      <c r="G42" s="155" t="s">
        <v>255</v>
      </c>
      <c r="H42" s="155" t="s">
        <v>202</v>
      </c>
    </row>
    <row r="43" spans="1:8" ht="35.25" customHeight="1">
      <c r="A43" s="132"/>
      <c r="B43" s="144">
        <v>40</v>
      </c>
      <c r="C43" s="160" t="s">
        <v>401</v>
      </c>
      <c r="D43" s="155" t="s">
        <v>345</v>
      </c>
      <c r="E43" s="155" t="s">
        <v>68</v>
      </c>
      <c r="F43" s="155" t="s">
        <v>137</v>
      </c>
      <c r="G43" s="155" t="s">
        <v>184</v>
      </c>
      <c r="H43" s="155" t="s">
        <v>211</v>
      </c>
    </row>
    <row r="44" spans="1:8" ht="35.25" customHeight="1">
      <c r="A44" s="132"/>
      <c r="B44" s="144">
        <v>41</v>
      </c>
      <c r="C44" s="155" t="s">
        <v>344</v>
      </c>
      <c r="D44" s="155" t="s">
        <v>345</v>
      </c>
      <c r="E44" s="155" t="s">
        <v>68</v>
      </c>
      <c r="F44" s="155" t="s">
        <v>137</v>
      </c>
      <c r="G44" s="155" t="s">
        <v>184</v>
      </c>
      <c r="H44" s="155" t="s">
        <v>211</v>
      </c>
    </row>
    <row r="45" spans="1:8" ht="35.25" customHeight="1">
      <c r="A45" s="132"/>
      <c r="B45" s="144">
        <v>42</v>
      </c>
      <c r="C45" s="155" t="s">
        <v>366</v>
      </c>
      <c r="D45" s="155" t="s">
        <v>345</v>
      </c>
      <c r="E45" s="155" t="s">
        <v>68</v>
      </c>
      <c r="F45" s="155" t="s">
        <v>137</v>
      </c>
      <c r="G45" s="155" t="s">
        <v>184</v>
      </c>
      <c r="H45" s="155" t="s">
        <v>211</v>
      </c>
    </row>
    <row r="46" spans="1:8" ht="35.25" customHeight="1">
      <c r="A46" s="132"/>
      <c r="B46" s="144">
        <v>43</v>
      </c>
      <c r="C46" s="155" t="s">
        <v>337</v>
      </c>
      <c r="D46" s="155" t="s">
        <v>257</v>
      </c>
      <c r="E46" s="155" t="s">
        <v>58</v>
      </c>
      <c r="F46" s="155" t="s">
        <v>137</v>
      </c>
      <c r="G46" s="155" t="s">
        <v>258</v>
      </c>
      <c r="H46" s="155" t="s">
        <v>202</v>
      </c>
    </row>
    <row r="47" spans="1:8" ht="35.25" customHeight="1">
      <c r="A47" s="132"/>
      <c r="B47" s="144">
        <v>44</v>
      </c>
      <c r="C47" s="155" t="s">
        <v>256</v>
      </c>
      <c r="D47" s="155" t="s">
        <v>257</v>
      </c>
      <c r="E47" s="155" t="s">
        <v>58</v>
      </c>
      <c r="F47" s="155" t="s">
        <v>137</v>
      </c>
      <c r="G47" s="155" t="s">
        <v>258</v>
      </c>
      <c r="H47" s="155" t="s">
        <v>202</v>
      </c>
    </row>
    <row r="48" spans="1:8" ht="35.25" customHeight="1">
      <c r="A48" s="132"/>
      <c r="B48" s="144">
        <v>45</v>
      </c>
      <c r="C48" s="155" t="s">
        <v>259</v>
      </c>
      <c r="D48" s="155" t="s">
        <v>257</v>
      </c>
      <c r="E48" s="155" t="s">
        <v>58</v>
      </c>
      <c r="F48" s="155" t="s">
        <v>137</v>
      </c>
      <c r="G48" s="155" t="s">
        <v>258</v>
      </c>
      <c r="H48" s="155" t="s">
        <v>202</v>
      </c>
    </row>
    <row r="49" spans="1:8" ht="35.25" customHeight="1">
      <c r="A49" s="132"/>
      <c r="B49" s="144">
        <v>46</v>
      </c>
      <c r="C49" s="155" t="s">
        <v>402</v>
      </c>
      <c r="D49" s="155" t="s">
        <v>260</v>
      </c>
      <c r="E49" s="155" t="s">
        <v>58</v>
      </c>
      <c r="F49" s="155" t="s">
        <v>137</v>
      </c>
      <c r="G49" s="155" t="s">
        <v>261</v>
      </c>
      <c r="H49" s="155" t="s">
        <v>204</v>
      </c>
    </row>
    <row r="50" spans="1:8" ht="35.25" customHeight="1">
      <c r="A50" s="132"/>
      <c r="B50" s="144">
        <v>47</v>
      </c>
      <c r="C50" s="155" t="s">
        <v>403</v>
      </c>
      <c r="D50" s="155" t="s">
        <v>262</v>
      </c>
      <c r="E50" s="155" t="s">
        <v>58</v>
      </c>
      <c r="F50" s="155" t="s">
        <v>137</v>
      </c>
      <c r="G50" s="155" t="s">
        <v>263</v>
      </c>
      <c r="H50" s="155" t="s">
        <v>398</v>
      </c>
    </row>
    <row r="51" spans="1:8" ht="35.25" customHeight="1">
      <c r="A51" s="132"/>
      <c r="B51" s="144">
        <v>48</v>
      </c>
      <c r="C51" s="155" t="s">
        <v>264</v>
      </c>
      <c r="D51" s="155" t="s">
        <v>262</v>
      </c>
      <c r="E51" s="155" t="s">
        <v>58</v>
      </c>
      <c r="F51" s="155" t="s">
        <v>137</v>
      </c>
      <c r="G51" s="155" t="s">
        <v>263</v>
      </c>
      <c r="H51" s="155" t="s">
        <v>204</v>
      </c>
    </row>
    <row r="52" spans="1:8" ht="35.25" customHeight="1">
      <c r="A52" s="132"/>
      <c r="B52" s="144">
        <v>49</v>
      </c>
      <c r="C52" s="155" t="s">
        <v>265</v>
      </c>
      <c r="D52" s="155" t="s">
        <v>266</v>
      </c>
      <c r="E52" s="155" t="s">
        <v>58</v>
      </c>
      <c r="F52" s="155" t="s">
        <v>137</v>
      </c>
      <c r="G52" s="155" t="s">
        <v>263</v>
      </c>
      <c r="H52" s="155" t="s">
        <v>204</v>
      </c>
    </row>
    <row r="53" spans="1:8" ht="35.25" customHeight="1">
      <c r="A53" s="132"/>
      <c r="B53" s="144">
        <v>50</v>
      </c>
      <c r="C53" s="155" t="s">
        <v>267</v>
      </c>
      <c r="D53" s="155" t="s">
        <v>268</v>
      </c>
      <c r="E53" s="155" t="s">
        <v>58</v>
      </c>
      <c r="F53" s="155" t="s">
        <v>137</v>
      </c>
      <c r="G53" s="155" t="s">
        <v>269</v>
      </c>
      <c r="H53" s="155" t="s">
        <v>204</v>
      </c>
    </row>
    <row r="54" spans="1:8" ht="35.25" customHeight="1">
      <c r="A54" s="132"/>
      <c r="B54" s="144">
        <v>51</v>
      </c>
      <c r="C54" s="155" t="s">
        <v>270</v>
      </c>
      <c r="D54" s="155" t="s">
        <v>268</v>
      </c>
      <c r="E54" s="155" t="s">
        <v>58</v>
      </c>
      <c r="F54" s="155" t="s">
        <v>137</v>
      </c>
      <c r="G54" s="155" t="s">
        <v>269</v>
      </c>
      <c r="H54" s="155" t="s">
        <v>204</v>
      </c>
    </row>
    <row r="55" spans="2:8" ht="35.25" customHeight="1">
      <c r="B55" s="144">
        <v>52</v>
      </c>
      <c r="C55" s="155" t="s">
        <v>404</v>
      </c>
      <c r="D55" s="155" t="s">
        <v>307</v>
      </c>
      <c r="E55" s="155" t="s">
        <v>58</v>
      </c>
      <c r="F55" s="155" t="s">
        <v>137</v>
      </c>
      <c r="G55" s="155" t="s">
        <v>308</v>
      </c>
      <c r="H55" s="155" t="s">
        <v>211</v>
      </c>
    </row>
    <row r="56" spans="2:8" ht="35.25" customHeight="1">
      <c r="B56" s="144">
        <v>53</v>
      </c>
      <c r="C56" s="155" t="s">
        <v>367</v>
      </c>
      <c r="D56" s="155" t="s">
        <v>307</v>
      </c>
      <c r="E56" s="155" t="s">
        <v>58</v>
      </c>
      <c r="F56" s="155" t="s">
        <v>137</v>
      </c>
      <c r="G56" s="155" t="s">
        <v>308</v>
      </c>
      <c r="H56" s="155" t="s">
        <v>202</v>
      </c>
    </row>
    <row r="57" spans="2:8" ht="35.25" customHeight="1">
      <c r="B57" s="144">
        <v>54</v>
      </c>
      <c r="C57" s="155" t="s">
        <v>306</v>
      </c>
      <c r="D57" s="155" t="s">
        <v>307</v>
      </c>
      <c r="E57" s="155" t="s">
        <v>58</v>
      </c>
      <c r="F57" s="155" t="s">
        <v>137</v>
      </c>
      <c r="G57" s="155" t="s">
        <v>308</v>
      </c>
      <c r="H57" s="155" t="s">
        <v>202</v>
      </c>
    </row>
    <row r="58" spans="2:8" ht="35.25" customHeight="1">
      <c r="B58" s="144">
        <v>55</v>
      </c>
      <c r="C58" s="155" t="s">
        <v>327</v>
      </c>
      <c r="D58" s="155" t="s">
        <v>307</v>
      </c>
      <c r="E58" s="155" t="s">
        <v>58</v>
      </c>
      <c r="F58" s="155" t="s">
        <v>137</v>
      </c>
      <c r="G58" s="155" t="s">
        <v>308</v>
      </c>
      <c r="H58" s="155" t="s">
        <v>202</v>
      </c>
    </row>
    <row r="59" spans="2:8" ht="35.25" customHeight="1">
      <c r="B59" s="144">
        <v>56</v>
      </c>
      <c r="C59" s="155" t="s">
        <v>271</v>
      </c>
      <c r="D59" s="155" t="s">
        <v>272</v>
      </c>
      <c r="E59" s="155" t="s">
        <v>58</v>
      </c>
      <c r="F59" s="155" t="s">
        <v>137</v>
      </c>
      <c r="G59" s="155" t="s">
        <v>273</v>
      </c>
      <c r="H59" s="155" t="s">
        <v>202</v>
      </c>
    </row>
    <row r="60" spans="2:8" ht="35.25" customHeight="1">
      <c r="B60" s="144">
        <v>57</v>
      </c>
      <c r="C60" s="155" t="s">
        <v>274</v>
      </c>
      <c r="D60" s="155" t="s">
        <v>272</v>
      </c>
      <c r="E60" s="155" t="s">
        <v>58</v>
      </c>
      <c r="F60" s="155" t="s">
        <v>137</v>
      </c>
      <c r="G60" s="155" t="s">
        <v>273</v>
      </c>
      <c r="H60" s="155" t="s">
        <v>204</v>
      </c>
    </row>
    <row r="61" spans="2:8" ht="35.25" customHeight="1">
      <c r="B61" s="144">
        <v>58</v>
      </c>
      <c r="C61" s="155" t="s">
        <v>275</v>
      </c>
      <c r="D61" s="155" t="s">
        <v>272</v>
      </c>
      <c r="E61" s="155" t="s">
        <v>58</v>
      </c>
      <c r="F61" s="155" t="s">
        <v>137</v>
      </c>
      <c r="G61" s="155" t="s">
        <v>273</v>
      </c>
      <c r="H61" s="155" t="s">
        <v>202</v>
      </c>
    </row>
    <row r="62" spans="2:8" ht="35.25" customHeight="1">
      <c r="B62" s="144">
        <v>59</v>
      </c>
      <c r="C62" s="155" t="s">
        <v>278</v>
      </c>
      <c r="D62" s="155" t="s">
        <v>277</v>
      </c>
      <c r="E62" s="155" t="s">
        <v>58</v>
      </c>
      <c r="F62" s="155" t="s">
        <v>137</v>
      </c>
      <c r="G62" s="155" t="s">
        <v>322</v>
      </c>
      <c r="H62" s="155" t="s">
        <v>204</v>
      </c>
    </row>
    <row r="63" spans="2:8" ht="35.25" customHeight="1">
      <c r="B63" s="144">
        <v>60</v>
      </c>
      <c r="C63" s="155" t="s">
        <v>276</v>
      </c>
      <c r="D63" s="155" t="s">
        <v>277</v>
      </c>
      <c r="E63" s="155" t="s">
        <v>58</v>
      </c>
      <c r="F63" s="155" t="s">
        <v>137</v>
      </c>
      <c r="G63" s="155" t="s">
        <v>322</v>
      </c>
      <c r="H63" s="155" t="s">
        <v>202</v>
      </c>
    </row>
    <row r="64" spans="2:8" ht="35.25" customHeight="1">
      <c r="B64" s="144">
        <v>61</v>
      </c>
      <c r="C64" s="155" t="s">
        <v>383</v>
      </c>
      <c r="D64" s="155" t="s">
        <v>192</v>
      </c>
      <c r="E64" s="155" t="s">
        <v>58</v>
      </c>
      <c r="F64" s="155" t="s">
        <v>137</v>
      </c>
      <c r="G64" s="155" t="s">
        <v>280</v>
      </c>
      <c r="H64" s="155" t="s">
        <v>211</v>
      </c>
    </row>
    <row r="65" spans="2:8" ht="35.25" customHeight="1">
      <c r="B65" s="144">
        <v>62</v>
      </c>
      <c r="C65" s="155" t="s">
        <v>368</v>
      </c>
      <c r="D65" s="155" t="s">
        <v>192</v>
      </c>
      <c r="E65" s="155" t="s">
        <v>58</v>
      </c>
      <c r="F65" s="155" t="s">
        <v>137</v>
      </c>
      <c r="G65" s="155" t="s">
        <v>280</v>
      </c>
      <c r="H65" s="155" t="s">
        <v>211</v>
      </c>
    </row>
    <row r="66" spans="2:8" ht="35.25" customHeight="1">
      <c r="B66" s="144">
        <v>63</v>
      </c>
      <c r="C66" s="155" t="s">
        <v>279</v>
      </c>
      <c r="D66" s="155" t="s">
        <v>192</v>
      </c>
      <c r="E66" s="155" t="s">
        <v>58</v>
      </c>
      <c r="F66" s="155" t="s">
        <v>137</v>
      </c>
      <c r="G66" s="155" t="s">
        <v>280</v>
      </c>
      <c r="H66" s="155" t="s">
        <v>202</v>
      </c>
    </row>
    <row r="67" spans="2:8" ht="35.25" customHeight="1">
      <c r="B67" s="144">
        <v>64</v>
      </c>
      <c r="C67" s="155" t="s">
        <v>433</v>
      </c>
      <c r="D67" s="155" t="s">
        <v>192</v>
      </c>
      <c r="E67" s="155" t="s">
        <v>58</v>
      </c>
      <c r="F67" s="155" t="s">
        <v>137</v>
      </c>
      <c r="G67" s="155" t="s">
        <v>280</v>
      </c>
      <c r="H67" s="155" t="s">
        <v>211</v>
      </c>
    </row>
    <row r="68" spans="2:8" ht="35.25" customHeight="1">
      <c r="B68" s="144">
        <v>65</v>
      </c>
      <c r="C68" s="155" t="s">
        <v>384</v>
      </c>
      <c r="D68" s="155" t="s">
        <v>282</v>
      </c>
      <c r="E68" s="155" t="s">
        <v>58</v>
      </c>
      <c r="F68" s="155" t="s">
        <v>137</v>
      </c>
      <c r="G68" s="155" t="s">
        <v>283</v>
      </c>
      <c r="H68" s="155" t="s">
        <v>204</v>
      </c>
    </row>
    <row r="69" spans="2:8" ht="35.25" customHeight="1">
      <c r="B69" s="144">
        <v>66</v>
      </c>
      <c r="C69" s="155" t="s">
        <v>369</v>
      </c>
      <c r="D69" s="155" t="s">
        <v>282</v>
      </c>
      <c r="E69" s="155" t="s">
        <v>58</v>
      </c>
      <c r="F69" s="155" t="s">
        <v>137</v>
      </c>
      <c r="G69" s="155" t="s">
        <v>283</v>
      </c>
      <c r="H69" s="155" t="s">
        <v>204</v>
      </c>
    </row>
    <row r="70" spans="2:8" ht="35.25" customHeight="1">
      <c r="B70" s="144">
        <v>67</v>
      </c>
      <c r="C70" s="155" t="s">
        <v>434</v>
      </c>
      <c r="D70" s="155" t="s">
        <v>282</v>
      </c>
      <c r="E70" s="155" t="s">
        <v>58</v>
      </c>
      <c r="F70" s="155" t="s">
        <v>137</v>
      </c>
      <c r="G70" s="155" t="s">
        <v>283</v>
      </c>
      <c r="H70" s="155" t="s">
        <v>211</v>
      </c>
    </row>
    <row r="71" spans="2:8" ht="35.25" customHeight="1">
      <c r="B71" s="144">
        <v>68</v>
      </c>
      <c r="C71" s="155" t="s">
        <v>370</v>
      </c>
      <c r="D71" s="155" t="s">
        <v>282</v>
      </c>
      <c r="E71" s="155" t="s">
        <v>58</v>
      </c>
      <c r="F71" s="155" t="s">
        <v>137</v>
      </c>
      <c r="G71" s="155" t="s">
        <v>283</v>
      </c>
      <c r="H71" s="155" t="s">
        <v>204</v>
      </c>
    </row>
    <row r="72" spans="2:8" ht="35.25" customHeight="1">
      <c r="B72" s="144">
        <v>69</v>
      </c>
      <c r="C72" s="155" t="s">
        <v>281</v>
      </c>
      <c r="D72" s="155" t="s">
        <v>282</v>
      </c>
      <c r="E72" s="155" t="s">
        <v>58</v>
      </c>
      <c r="F72" s="155" t="s">
        <v>137</v>
      </c>
      <c r="G72" s="155" t="s">
        <v>283</v>
      </c>
      <c r="H72" s="155" t="s">
        <v>232</v>
      </c>
    </row>
    <row r="73" spans="2:8" ht="35.25" customHeight="1">
      <c r="B73" s="144">
        <v>70</v>
      </c>
      <c r="C73" s="155" t="s">
        <v>357</v>
      </c>
      <c r="D73" s="155" t="s">
        <v>282</v>
      </c>
      <c r="E73" s="155" t="s">
        <v>58</v>
      </c>
      <c r="F73" s="155" t="s">
        <v>137</v>
      </c>
      <c r="G73" s="155" t="s">
        <v>283</v>
      </c>
      <c r="H73" s="155" t="s">
        <v>211</v>
      </c>
    </row>
    <row r="74" spans="2:8" ht="35.25" customHeight="1">
      <c r="B74" s="144">
        <v>71</v>
      </c>
      <c r="C74" s="155" t="s">
        <v>371</v>
      </c>
      <c r="D74" s="155" t="s">
        <v>372</v>
      </c>
      <c r="E74" s="155" t="s">
        <v>58</v>
      </c>
      <c r="F74" s="155" t="s">
        <v>137</v>
      </c>
      <c r="G74" s="155" t="s">
        <v>263</v>
      </c>
      <c r="H74" s="155" t="s">
        <v>211</v>
      </c>
    </row>
    <row r="75" spans="2:8" ht="35.25" customHeight="1">
      <c r="B75" s="144">
        <v>72</v>
      </c>
      <c r="C75" s="155" t="s">
        <v>405</v>
      </c>
      <c r="D75" s="155" t="s">
        <v>372</v>
      </c>
      <c r="E75" s="155" t="s">
        <v>58</v>
      </c>
      <c r="F75" s="155" t="s">
        <v>137</v>
      </c>
      <c r="G75" s="155" t="s">
        <v>263</v>
      </c>
      <c r="H75" s="155" t="s">
        <v>211</v>
      </c>
    </row>
    <row r="76" spans="2:8" ht="35.25" customHeight="1">
      <c r="B76" s="144">
        <v>73</v>
      </c>
      <c r="C76" s="155" t="s">
        <v>284</v>
      </c>
      <c r="D76" s="155" t="s">
        <v>285</v>
      </c>
      <c r="E76" s="155" t="s">
        <v>286</v>
      </c>
      <c r="F76" s="155" t="s">
        <v>137</v>
      </c>
      <c r="G76" s="155" t="s">
        <v>287</v>
      </c>
      <c r="H76" s="155" t="s">
        <v>202</v>
      </c>
    </row>
    <row r="77" spans="2:8" ht="35.25" customHeight="1">
      <c r="B77" s="144">
        <v>74</v>
      </c>
      <c r="C77" s="155" t="s">
        <v>324</v>
      </c>
      <c r="D77" s="155" t="s">
        <v>325</v>
      </c>
      <c r="E77" s="155" t="s">
        <v>69</v>
      </c>
      <c r="F77" s="155" t="s">
        <v>137</v>
      </c>
      <c r="G77" s="155" t="s">
        <v>326</v>
      </c>
      <c r="H77" s="155" t="s">
        <v>202</v>
      </c>
    </row>
    <row r="78" spans="2:8" ht="35.25" customHeight="1">
      <c r="B78" s="144">
        <v>75</v>
      </c>
      <c r="C78" s="155" t="s">
        <v>406</v>
      </c>
      <c r="D78" s="155" t="s">
        <v>407</v>
      </c>
      <c r="E78" s="155" t="s">
        <v>408</v>
      </c>
      <c r="F78" s="155" t="s">
        <v>137</v>
      </c>
      <c r="G78" s="155" t="s">
        <v>213</v>
      </c>
      <c r="H78" s="155" t="s">
        <v>204</v>
      </c>
    </row>
    <row r="79" spans="2:8" ht="35.25" customHeight="1">
      <c r="B79" s="144">
        <v>76</v>
      </c>
      <c r="C79" s="155" t="s">
        <v>318</v>
      </c>
      <c r="D79" s="155" t="s">
        <v>319</v>
      </c>
      <c r="E79" s="155" t="s">
        <v>69</v>
      </c>
      <c r="F79" s="155" t="s">
        <v>137</v>
      </c>
      <c r="G79" s="155" t="s">
        <v>320</v>
      </c>
      <c r="H79" s="155" t="s">
        <v>211</v>
      </c>
    </row>
    <row r="80" spans="2:8" ht="35.25" customHeight="1">
      <c r="B80" s="144">
        <v>77</v>
      </c>
      <c r="C80" s="155" t="s">
        <v>409</v>
      </c>
      <c r="D80" s="155" t="s">
        <v>386</v>
      </c>
      <c r="E80" s="155" t="s">
        <v>70</v>
      </c>
      <c r="F80" s="155" t="s">
        <v>387</v>
      </c>
      <c r="G80" s="155" t="s">
        <v>231</v>
      </c>
      <c r="H80" s="155" t="s">
        <v>426</v>
      </c>
    </row>
    <row r="81" spans="2:8" ht="35.25" customHeight="1">
      <c r="B81" s="144">
        <v>78</v>
      </c>
      <c r="C81" s="155" t="s">
        <v>385</v>
      </c>
      <c r="D81" s="155" t="s">
        <v>386</v>
      </c>
      <c r="E81" s="155" t="s">
        <v>70</v>
      </c>
      <c r="F81" s="155" t="s">
        <v>387</v>
      </c>
      <c r="G81" s="155" t="s">
        <v>231</v>
      </c>
      <c r="H81" s="155" t="s">
        <v>204</v>
      </c>
    </row>
    <row r="82" spans="2:8" ht="35.25" customHeight="1">
      <c r="B82" s="144">
        <v>79</v>
      </c>
      <c r="C82" s="155" t="s">
        <v>288</v>
      </c>
      <c r="D82" s="155" t="s">
        <v>289</v>
      </c>
      <c r="E82" s="155" t="s">
        <v>58</v>
      </c>
      <c r="F82" s="155" t="s">
        <v>137</v>
      </c>
      <c r="G82" s="155" t="s">
        <v>250</v>
      </c>
      <c r="H82" s="155" t="s">
        <v>232</v>
      </c>
    </row>
    <row r="83" spans="2:8" ht="35.25" customHeight="1">
      <c r="B83" s="144">
        <v>80</v>
      </c>
      <c r="C83" s="155" t="s">
        <v>290</v>
      </c>
      <c r="D83" s="155" t="s">
        <v>289</v>
      </c>
      <c r="E83" s="155" t="s">
        <v>58</v>
      </c>
      <c r="F83" s="155" t="s">
        <v>137</v>
      </c>
      <c r="G83" s="155" t="s">
        <v>250</v>
      </c>
      <c r="H83" s="155" t="s">
        <v>204</v>
      </c>
    </row>
    <row r="84" spans="2:8" ht="35.25" customHeight="1">
      <c r="B84" s="144">
        <v>81</v>
      </c>
      <c r="C84" s="155" t="s">
        <v>435</v>
      </c>
      <c r="D84" s="155" t="s">
        <v>436</v>
      </c>
      <c r="E84" s="155" t="s">
        <v>286</v>
      </c>
      <c r="F84" s="155" t="s">
        <v>137</v>
      </c>
      <c r="G84" s="155" t="s">
        <v>437</v>
      </c>
      <c r="H84" s="155" t="s">
        <v>204</v>
      </c>
    </row>
    <row r="85" spans="2:8" ht="35.25" customHeight="1">
      <c r="B85" s="144">
        <v>82</v>
      </c>
      <c r="C85" s="155" t="s">
        <v>438</v>
      </c>
      <c r="D85" s="155" t="s">
        <v>374</v>
      </c>
      <c r="E85" s="155" t="s">
        <v>58</v>
      </c>
      <c r="F85" s="155" t="s">
        <v>293</v>
      </c>
      <c r="G85" s="155" t="s">
        <v>375</v>
      </c>
      <c r="H85" s="155" t="s">
        <v>211</v>
      </c>
    </row>
    <row r="86" spans="2:8" ht="35.25" customHeight="1">
      <c r="B86" s="144">
        <v>83</v>
      </c>
      <c r="C86" s="155" t="s">
        <v>373</v>
      </c>
      <c r="D86" s="155" t="s">
        <v>374</v>
      </c>
      <c r="E86" s="155" t="s">
        <v>58</v>
      </c>
      <c r="F86" s="155" t="s">
        <v>293</v>
      </c>
      <c r="G86" s="155" t="s">
        <v>375</v>
      </c>
      <c r="H86" s="155" t="s">
        <v>211</v>
      </c>
    </row>
    <row r="87" spans="2:8" ht="35.25" customHeight="1">
      <c r="B87" s="144">
        <v>84</v>
      </c>
      <c r="C87" s="155" t="s">
        <v>410</v>
      </c>
      <c r="D87" s="155" t="s">
        <v>374</v>
      </c>
      <c r="E87" s="155" t="s">
        <v>58</v>
      </c>
      <c r="F87" s="155" t="s">
        <v>293</v>
      </c>
      <c r="G87" s="155" t="s">
        <v>375</v>
      </c>
      <c r="H87" s="155" t="s">
        <v>204</v>
      </c>
    </row>
    <row r="88" spans="2:8" ht="35.25" customHeight="1">
      <c r="B88" s="144">
        <v>85</v>
      </c>
      <c r="C88" s="155" t="s">
        <v>411</v>
      </c>
      <c r="D88" s="155" t="s">
        <v>374</v>
      </c>
      <c r="E88" s="155" t="s">
        <v>58</v>
      </c>
      <c r="F88" s="155" t="s">
        <v>293</v>
      </c>
      <c r="G88" s="155" t="s">
        <v>375</v>
      </c>
      <c r="H88" s="155" t="s">
        <v>204</v>
      </c>
    </row>
    <row r="89" spans="2:8" ht="35.25" customHeight="1">
      <c r="B89" s="144">
        <v>86</v>
      </c>
      <c r="C89" s="155" t="s">
        <v>388</v>
      </c>
      <c r="D89" s="155" t="s">
        <v>374</v>
      </c>
      <c r="E89" s="155" t="s">
        <v>58</v>
      </c>
      <c r="F89" s="155" t="s">
        <v>293</v>
      </c>
      <c r="G89" s="155" t="s">
        <v>375</v>
      </c>
      <c r="H89" s="155" t="s">
        <v>211</v>
      </c>
    </row>
    <row r="90" spans="2:8" ht="35.25" customHeight="1">
      <c r="B90" s="144">
        <v>87</v>
      </c>
      <c r="C90" s="155" t="s">
        <v>296</v>
      </c>
      <c r="D90" s="155" t="s">
        <v>323</v>
      </c>
      <c r="E90" s="155" t="s">
        <v>292</v>
      </c>
      <c r="F90" s="155" t="s">
        <v>293</v>
      </c>
      <c r="G90" s="155" t="s">
        <v>294</v>
      </c>
      <c r="H90" s="155" t="s">
        <v>211</v>
      </c>
    </row>
    <row r="91" spans="2:8" ht="35.25" customHeight="1">
      <c r="B91" s="144">
        <v>88</v>
      </c>
      <c r="C91" s="155" t="s">
        <v>295</v>
      </c>
      <c r="D91" s="155" t="s">
        <v>323</v>
      </c>
      <c r="E91" s="155" t="s">
        <v>292</v>
      </c>
      <c r="F91" s="155" t="s">
        <v>293</v>
      </c>
      <c r="G91" s="155" t="s">
        <v>294</v>
      </c>
      <c r="H91" s="155" t="s">
        <v>211</v>
      </c>
    </row>
    <row r="92" spans="2:8" ht="35.25" customHeight="1">
      <c r="B92" s="144">
        <v>89</v>
      </c>
      <c r="C92" s="155" t="s">
        <v>291</v>
      </c>
      <c r="D92" s="155" t="s">
        <v>323</v>
      </c>
      <c r="E92" s="155" t="s">
        <v>292</v>
      </c>
      <c r="F92" s="155" t="s">
        <v>293</v>
      </c>
      <c r="G92" s="155" t="s">
        <v>294</v>
      </c>
      <c r="H92" s="155" t="s">
        <v>211</v>
      </c>
    </row>
    <row r="93" spans="2:8" ht="35.25" customHeight="1">
      <c r="B93" s="144">
        <v>90</v>
      </c>
      <c r="C93" s="155" t="s">
        <v>346</v>
      </c>
      <c r="D93" s="155" t="s">
        <v>347</v>
      </c>
      <c r="E93" s="155" t="s">
        <v>69</v>
      </c>
      <c r="F93" s="155" t="s">
        <v>137</v>
      </c>
      <c r="G93" s="155" t="s">
        <v>308</v>
      </c>
      <c r="H93" s="155" t="s">
        <v>232</v>
      </c>
    </row>
    <row r="94" spans="2:8" ht="35.25" customHeight="1">
      <c r="B94" s="144">
        <v>91</v>
      </c>
      <c r="C94" s="155" t="s">
        <v>297</v>
      </c>
      <c r="D94" s="155" t="s">
        <v>298</v>
      </c>
      <c r="E94" s="155" t="s">
        <v>48</v>
      </c>
      <c r="F94" s="155" t="s">
        <v>137</v>
      </c>
      <c r="G94" s="155" t="s">
        <v>299</v>
      </c>
      <c r="H94" s="155" t="s">
        <v>204</v>
      </c>
    </row>
    <row r="95" spans="2:8" ht="35.25" customHeight="1">
      <c r="B95" s="144">
        <v>92</v>
      </c>
      <c r="C95" s="155" t="s">
        <v>389</v>
      </c>
      <c r="D95" s="155" t="s">
        <v>390</v>
      </c>
      <c r="E95" s="155" t="s">
        <v>391</v>
      </c>
      <c r="F95" s="155" t="s">
        <v>137</v>
      </c>
      <c r="G95" s="155" t="s">
        <v>392</v>
      </c>
      <c r="H95" s="155" t="s">
        <v>204</v>
      </c>
    </row>
    <row r="96" spans="2:8" ht="35.25" customHeight="1">
      <c r="B96" s="144">
        <v>93</v>
      </c>
      <c r="C96" s="155" t="s">
        <v>309</v>
      </c>
      <c r="D96" s="155" t="s">
        <v>310</v>
      </c>
      <c r="E96" s="155" t="s">
        <v>58</v>
      </c>
      <c r="F96" s="155" t="s">
        <v>137</v>
      </c>
      <c r="G96" s="155" t="s">
        <v>250</v>
      </c>
      <c r="H96" s="155" t="s">
        <v>202</v>
      </c>
    </row>
    <row r="97" spans="2:8" ht="35.25" customHeight="1">
      <c r="B97" s="144">
        <v>94</v>
      </c>
      <c r="C97" s="155" t="s">
        <v>300</v>
      </c>
      <c r="D97" s="155" t="s">
        <v>301</v>
      </c>
      <c r="E97" s="155" t="s">
        <v>69</v>
      </c>
      <c r="F97" s="155" t="s">
        <v>137</v>
      </c>
      <c r="G97" s="155" t="s">
        <v>302</v>
      </c>
      <c r="H97" s="155" t="s">
        <v>204</v>
      </c>
    </row>
    <row r="98" spans="2:8" ht="35.25" customHeight="1">
      <c r="B98" s="144">
        <v>95</v>
      </c>
      <c r="C98" s="155" t="s">
        <v>303</v>
      </c>
      <c r="D98" s="155" t="s">
        <v>301</v>
      </c>
      <c r="E98" s="155" t="s">
        <v>69</v>
      </c>
      <c r="F98" s="155" t="s">
        <v>137</v>
      </c>
      <c r="G98" s="155" t="s">
        <v>302</v>
      </c>
      <c r="H98" s="155" t="s">
        <v>204</v>
      </c>
    </row>
    <row r="99" spans="2:8" ht="35.25" customHeight="1">
      <c r="B99" s="144">
        <v>96</v>
      </c>
      <c r="C99" s="155" t="s">
        <v>304</v>
      </c>
      <c r="D99" s="155" t="s">
        <v>305</v>
      </c>
      <c r="E99" s="155" t="s">
        <v>58</v>
      </c>
      <c r="F99" s="155" t="s">
        <v>137</v>
      </c>
      <c r="G99" s="155" t="s">
        <v>280</v>
      </c>
      <c r="H99" s="155" t="s">
        <v>232</v>
      </c>
    </row>
    <row r="100" spans="2:8" ht="35.25" customHeight="1">
      <c r="B100" s="144">
        <v>97</v>
      </c>
      <c r="C100" s="155" t="s">
        <v>329</v>
      </c>
      <c r="D100" s="155" t="s">
        <v>330</v>
      </c>
      <c r="E100" s="155" t="s">
        <v>58</v>
      </c>
      <c r="F100" s="155" t="s">
        <v>137</v>
      </c>
      <c r="G100" s="155" t="s">
        <v>331</v>
      </c>
      <c r="H100" s="155" t="s">
        <v>204</v>
      </c>
    </row>
    <row r="101" spans="2:8" ht="35.25" customHeight="1">
      <c r="B101" s="144">
        <v>98</v>
      </c>
      <c r="C101" s="155" t="s">
        <v>328</v>
      </c>
      <c r="D101" s="155" t="s">
        <v>330</v>
      </c>
      <c r="E101" s="155" t="s">
        <v>58</v>
      </c>
      <c r="F101" s="155" t="s">
        <v>137</v>
      </c>
      <c r="G101" s="155" t="s">
        <v>331</v>
      </c>
      <c r="H101" s="155" t="s">
        <v>211</v>
      </c>
    </row>
    <row r="102" spans="2:8" ht="35.25" customHeight="1">
      <c r="B102" s="144">
        <v>99</v>
      </c>
      <c r="C102" s="155" t="s">
        <v>381</v>
      </c>
      <c r="D102" s="155" t="s">
        <v>382</v>
      </c>
      <c r="E102" s="155" t="s">
        <v>58</v>
      </c>
      <c r="F102" s="155" t="s">
        <v>137</v>
      </c>
      <c r="G102" s="155" t="s">
        <v>250</v>
      </c>
      <c r="H102" s="155" t="s">
        <v>439</v>
      </c>
    </row>
    <row r="103" spans="2:8" ht="35.25" customHeight="1">
      <c r="B103" s="144">
        <v>100</v>
      </c>
      <c r="C103" s="155" t="s">
        <v>412</v>
      </c>
      <c r="D103" s="155" t="s">
        <v>382</v>
      </c>
      <c r="E103" s="155" t="s">
        <v>58</v>
      </c>
      <c r="F103" s="155" t="s">
        <v>137</v>
      </c>
      <c r="G103" s="155" t="s">
        <v>250</v>
      </c>
      <c r="H103" s="155" t="s">
        <v>211</v>
      </c>
    </row>
    <row r="104" spans="2:8" ht="35.25" customHeight="1">
      <c r="B104" s="144">
        <v>101</v>
      </c>
      <c r="C104" s="155" t="s">
        <v>334</v>
      </c>
      <c r="D104" s="155" t="s">
        <v>312</v>
      </c>
      <c r="E104" s="155" t="s">
        <v>58</v>
      </c>
      <c r="F104" s="155" t="s">
        <v>293</v>
      </c>
      <c r="G104" s="155" t="s">
        <v>313</v>
      </c>
      <c r="H104" s="155" t="s">
        <v>204</v>
      </c>
    </row>
    <row r="105" spans="2:8" ht="35.25" customHeight="1">
      <c r="B105" s="144">
        <v>102</v>
      </c>
      <c r="C105" s="155" t="s">
        <v>311</v>
      </c>
      <c r="D105" s="155" t="s">
        <v>312</v>
      </c>
      <c r="E105" s="155" t="s">
        <v>58</v>
      </c>
      <c r="F105" s="155" t="s">
        <v>293</v>
      </c>
      <c r="G105" s="155" t="s">
        <v>313</v>
      </c>
      <c r="H105" s="155" t="s">
        <v>211</v>
      </c>
    </row>
    <row r="106" spans="2:8" ht="35.25" customHeight="1">
      <c r="B106" s="144">
        <v>103</v>
      </c>
      <c r="C106" s="155" t="s">
        <v>440</v>
      </c>
      <c r="D106" s="155" t="s">
        <v>441</v>
      </c>
      <c r="E106" s="155" t="s">
        <v>58</v>
      </c>
      <c r="F106" s="155" t="s">
        <v>137</v>
      </c>
      <c r="G106" s="155" t="s">
        <v>213</v>
      </c>
      <c r="H106" s="155" t="s">
        <v>204</v>
      </c>
    </row>
    <row r="107" spans="2:8" ht="35.25" customHeight="1">
      <c r="B107" s="144">
        <v>104</v>
      </c>
      <c r="C107" s="155" t="s">
        <v>442</v>
      </c>
      <c r="D107" s="155" t="s">
        <v>441</v>
      </c>
      <c r="E107" s="155" t="s">
        <v>58</v>
      </c>
      <c r="F107" s="155" t="s">
        <v>137</v>
      </c>
      <c r="G107" s="155" t="s">
        <v>213</v>
      </c>
      <c r="H107" s="155" t="s">
        <v>204</v>
      </c>
    </row>
    <row r="108" spans="2:8" ht="35.25" customHeight="1">
      <c r="B108" s="144">
        <v>105</v>
      </c>
      <c r="C108" s="155" t="s">
        <v>342</v>
      </c>
      <c r="D108" s="155" t="s">
        <v>343</v>
      </c>
      <c r="E108" s="155" t="s">
        <v>58</v>
      </c>
      <c r="F108" s="155" t="s">
        <v>137</v>
      </c>
      <c r="G108" s="155" t="s">
        <v>191</v>
      </c>
      <c r="H108" s="155" t="s">
        <v>204</v>
      </c>
    </row>
    <row r="109" spans="2:8" ht="35.25" customHeight="1">
      <c r="B109" s="144">
        <v>106</v>
      </c>
      <c r="C109" s="155" t="s">
        <v>443</v>
      </c>
      <c r="D109" s="155" t="s">
        <v>444</v>
      </c>
      <c r="E109" s="155" t="s">
        <v>58</v>
      </c>
      <c r="F109" s="155" t="s">
        <v>137</v>
      </c>
      <c r="G109" s="155" t="s">
        <v>231</v>
      </c>
      <c r="H109" s="155" t="s">
        <v>211</v>
      </c>
    </row>
    <row r="110" spans="2:8" ht="35.25" customHeight="1">
      <c r="B110" s="144">
        <v>107</v>
      </c>
      <c r="C110" s="155" t="s">
        <v>413</v>
      </c>
      <c r="D110" s="155" t="s">
        <v>377</v>
      </c>
      <c r="E110" s="155" t="s">
        <v>58</v>
      </c>
      <c r="F110" s="155" t="s">
        <v>137</v>
      </c>
      <c r="G110" s="155" t="s">
        <v>340</v>
      </c>
      <c r="H110" s="155" t="s">
        <v>211</v>
      </c>
    </row>
    <row r="111" spans="2:8" ht="35.25" customHeight="1">
      <c r="B111" s="144">
        <v>108</v>
      </c>
      <c r="C111" s="155" t="s">
        <v>414</v>
      </c>
      <c r="D111" s="155" t="s">
        <v>377</v>
      </c>
      <c r="E111" s="155" t="s">
        <v>58</v>
      </c>
      <c r="F111" s="155" t="s">
        <v>137</v>
      </c>
      <c r="G111" s="155" t="s">
        <v>340</v>
      </c>
      <c r="H111" s="155" t="s">
        <v>204</v>
      </c>
    </row>
    <row r="112" spans="2:8" ht="35.25" customHeight="1">
      <c r="B112" s="144">
        <v>109</v>
      </c>
      <c r="C112" s="155" t="s">
        <v>415</v>
      </c>
      <c r="D112" s="155" t="s">
        <v>377</v>
      </c>
      <c r="E112" s="155" t="s">
        <v>58</v>
      </c>
      <c r="F112" s="155" t="s">
        <v>137</v>
      </c>
      <c r="G112" s="155" t="s">
        <v>340</v>
      </c>
      <c r="H112" s="155" t="s">
        <v>204</v>
      </c>
    </row>
    <row r="113" spans="2:8" ht="35.25" customHeight="1">
      <c r="B113" s="144">
        <v>110</v>
      </c>
      <c r="C113" s="155" t="s">
        <v>376</v>
      </c>
      <c r="D113" s="155" t="s">
        <v>377</v>
      </c>
      <c r="E113" s="155" t="s">
        <v>58</v>
      </c>
      <c r="F113" s="155" t="s">
        <v>137</v>
      </c>
      <c r="G113" s="155" t="s">
        <v>340</v>
      </c>
      <c r="H113" s="155" t="s">
        <v>211</v>
      </c>
    </row>
    <row r="114" spans="2:8" ht="35.25" customHeight="1">
      <c r="B114" s="144">
        <v>111</v>
      </c>
      <c r="C114" s="155" t="s">
        <v>416</v>
      </c>
      <c r="D114" s="155" t="s">
        <v>417</v>
      </c>
      <c r="E114" s="155" t="s">
        <v>69</v>
      </c>
      <c r="F114" s="155" t="s">
        <v>293</v>
      </c>
      <c r="G114" s="155" t="s">
        <v>418</v>
      </c>
      <c r="H114" s="155" t="s">
        <v>211</v>
      </c>
    </row>
    <row r="115" spans="2:8" ht="35.25" customHeight="1">
      <c r="B115" s="144">
        <v>112</v>
      </c>
      <c r="C115" s="155" t="s">
        <v>445</v>
      </c>
      <c r="D115" s="155" t="s">
        <v>446</v>
      </c>
      <c r="E115" s="155" t="s">
        <v>68</v>
      </c>
      <c r="F115" s="155" t="s">
        <v>137</v>
      </c>
      <c r="G115" s="155" t="s">
        <v>213</v>
      </c>
      <c r="H115" s="155" t="s">
        <v>439</v>
      </c>
    </row>
    <row r="116" spans="2:8" ht="35.25" customHeight="1">
      <c r="B116" s="144">
        <v>113</v>
      </c>
      <c r="C116" s="155" t="s">
        <v>447</v>
      </c>
      <c r="D116" s="155" t="s">
        <v>448</v>
      </c>
      <c r="E116" s="155" t="s">
        <v>58</v>
      </c>
      <c r="F116" s="155" t="s">
        <v>137</v>
      </c>
      <c r="G116" s="155" t="s">
        <v>263</v>
      </c>
      <c r="H116" s="155" t="s">
        <v>211</v>
      </c>
    </row>
    <row r="117" spans="2:8" ht="35.25" customHeight="1">
      <c r="B117" s="144">
        <v>114</v>
      </c>
      <c r="C117" s="155" t="s">
        <v>449</v>
      </c>
      <c r="D117" s="155" t="s">
        <v>448</v>
      </c>
      <c r="E117" s="155" t="s">
        <v>58</v>
      </c>
      <c r="F117" s="155" t="s">
        <v>137</v>
      </c>
      <c r="G117" s="155" t="s">
        <v>263</v>
      </c>
      <c r="H117" s="155" t="s">
        <v>211</v>
      </c>
    </row>
    <row r="118" spans="2:8" ht="35.25" customHeight="1">
      <c r="B118" s="144">
        <v>115</v>
      </c>
      <c r="C118" s="155" t="s">
        <v>450</v>
      </c>
      <c r="D118" s="155" t="s">
        <v>451</v>
      </c>
      <c r="E118" s="155" t="s">
        <v>70</v>
      </c>
      <c r="F118" s="155" t="s">
        <v>137</v>
      </c>
      <c r="G118" s="155" t="s">
        <v>452</v>
      </c>
      <c r="H118" s="155" t="s">
        <v>211</v>
      </c>
    </row>
  </sheetData>
  <sheetProtection/>
  <dataValidations count="22">
    <dataValidation type="custom" allowBlank="1" showInputMessage="1" showErrorMessage="1" errorTitle="CONTRATO" error="El nombre de contrato ya existe en la base de datos. Ingrese nombre cto-tipocto sí el nombre es igual a otro contrato." sqref="G78:G81 D12">
      <formula1>COUNTIF(H:H,$AF78)&lt;=1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2 G60:G63 G57:G58">
      <formula1>COUNTIF(F:F,$AF12)&lt;=1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5:G56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5:D76 D73">
      <formula1>COUNTIF(D:D,'Pozos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2">
      <formula1>COUNTIF(D:D,'Pozos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56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72:G73 G7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77">
      <formula1>COUNTIF(H:H,$AD77)&lt;=1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8:D81">
      <formula1>COUNTIF(G:G,$AF78)&lt;=1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35:D36 H35:H36">
      <formula1>COUNTIF(C:C,$AL35)&lt;=1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7">
      <formula1>COUNTIF(G:G,$AK37)&lt;=1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7">
      <formula1>COUNTIF(G:G,$AD77)&lt;=1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:G11 G86 G71 G13:G18 G50:G52 G20:G34 G48 G45 G38 G110:G113">
      <formula1>COUNTIF(F:F,$AG4)&lt;=1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37">
      <formula1>COUNTIF(F:F,$AK37)&lt;=1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9 G87">
      <formula1>COUNTIF(F:F,$AC59)&lt;=1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:D11 D13:D18 D20:D34 D48 D60:D61 D71 D86">
      <formula1>COUNTIF(E:E,$AG4)&lt;=1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5:G36 G49">
      <formula1>COUNTIF(D:D,$AL35)&lt;=1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3:G54 G46:G47">
      <formula1>COUNTIF(E:E,$V53)&lt;=1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6">
      <formula1>COUNTIF(D:D,$V46)&lt;=1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57:D59 D87">
      <formula1>COUNTIF(E:E,$AC57)&lt;=1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Cifras y estadísticas diciembre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4200.00000000000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120.000000000000</vt:lpwstr>
  </property>
</Properties>
</file>