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updateLinks="never" codeName="ThisWorkbook" hidePivotFieldList="1" defaultThemeVersion="166925"/>
  <mc:AlternateContent xmlns:mc="http://schemas.openxmlformats.org/markup-compatibility/2006">
    <mc:Choice Requires="x15">
      <x15ac:absPath xmlns:x15ac="http://schemas.microsoft.com/office/spreadsheetml/2010/11/ac" url="\\htchmydocs.anh.gov.co\sperfiles\sandra.ramirez\My Documents\GESTIÓN_ANH\2.SGSI-MPSI\1.EVIDENCIAS\2024\3.ENCARGO_OF_03Oct_\NECESIDADES\"/>
    </mc:Choice>
  </mc:AlternateContent>
  <xr:revisionPtr revIDLastSave="15" documentId="13_ncr:1_{B72CAB06-4878-4A98-A3F8-0665E34F4801}" xr6:coauthVersionLast="47" xr6:coauthVersionMax="47" xr10:uidLastSave="{2497EE59-D97D-4DF6-871A-4ED14BA110DA}"/>
  <bookViews>
    <workbookView xWindow="-120" yWindow="-120" windowWidth="29040" windowHeight="14040" tabRatio="769" firstSheet="4" activeTab="1" xr2:uid="{00000000-000D-0000-FFFF-FFFF00000000}"/>
  </bookViews>
  <sheets>
    <sheet name="COSTOS" sheetId="120" state="hidden" r:id="rId1"/>
    <sheet name="PRY02 " sheetId="104" r:id="rId2"/>
    <sheet name="PRY03 " sheetId="105" r:id="rId3"/>
    <sheet name="PRY05" sheetId="106" r:id="rId4"/>
    <sheet name="PRY11" sheetId="114" r:id="rId5"/>
  </sheets>
  <externalReferences>
    <externalReference r:id="rId6"/>
    <externalReference r:id="rId7"/>
  </externalReferences>
  <definedNames>
    <definedName name="_xlnm._FilterDatabase" localSheetId="0" hidden="1">COSTOS!$A$4:$L$15</definedName>
    <definedName name="Archivos">[1]Listas!$F$3:$F$11</definedName>
    <definedName name="Bases">[1]Listas!$B$3:$B$12</definedName>
    <definedName name="Confirmacion">[1]Listas!$A$3:$A$4</definedName>
    <definedName name="Estado">[1]Listas!$E$3:$E$10</definedName>
    <definedName name="MESES" localSheetId="0">#REF!</definedName>
    <definedName name="MESES" localSheetId="1">#REF!</definedName>
    <definedName name="MESES" localSheetId="2">#REF!</definedName>
    <definedName name="MESES" localSheetId="3">#REF!</definedName>
    <definedName name="MESES">#REF!</definedName>
    <definedName name="Periodo">[1]Listas!$G$3:$G$9</definedName>
    <definedName name="Tablas">[1]Listas!$C$3:$C$9</definedName>
    <definedName name="Tamaño">[1]Listas!$D$3:$D$6</definedName>
    <definedName name="Tambiente" localSheetId="0">[2]Listas!$E$3:$E$6</definedName>
    <definedName name="Tambiente">[2]Listas!$E$3:$E$6</definedName>
    <definedName name="TESTADO" localSheetId="0">[2]Listas!#REF!</definedName>
    <definedName name="TESTADO" localSheetId="1">[2]Listas!#REF!</definedName>
    <definedName name="TESTADO" localSheetId="2">[2]Listas!#REF!</definedName>
    <definedName name="TESTADO" localSheetId="3">[2]Listas!#REF!</definedName>
    <definedName name="TESTADO">[2]Listas!#REF!</definedName>
    <definedName name="TIPOM" localSheetId="0">[2]Listas!$D$3:$D$4</definedName>
    <definedName name="TIPOM">[2]Listas!$D$3:$D$4</definedName>
    <definedName name="Ubicacion">[1]Listas!$H$3:$H$9</definedName>
    <definedName name="Usos">[1]Listas!$I$3:$I$12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20" l="1"/>
  <c r="H17" i="120"/>
  <c r="L16" i="120"/>
  <c r="L15" i="120"/>
  <c r="L14" i="120"/>
  <c r="L13" i="120"/>
  <c r="L12" i="120"/>
  <c r="L11" i="120"/>
  <c r="L10" i="120"/>
  <c r="L9" i="120"/>
  <c r="L8" i="120"/>
  <c r="I7" i="120"/>
  <c r="I17" i="120" s="1"/>
  <c r="L6" i="120"/>
  <c r="L5" i="120"/>
  <c r="L7" i="120" l="1"/>
  <c r="L17" i="120" s="1"/>
  <c r="J17" i="120"/>
  <c r="E6" i="120" l="1"/>
  <c r="E8" i="120"/>
  <c r="E9" i="120"/>
  <c r="E11" i="120"/>
  <c r="E12" i="120"/>
  <c r="E14" i="120"/>
  <c r="E15" i="120"/>
  <c r="I25" i="120"/>
  <c r="I23" i="120" l="1"/>
  <c r="E13" i="120"/>
  <c r="E10" i="120"/>
  <c r="E7" i="120"/>
  <c r="I22" i="120"/>
  <c r="I24" i="120"/>
  <c r="E5" i="120" l="1"/>
  <c r="E17" i="120" s="1"/>
  <c r="I26" i="12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e 11" description="Conexión a la consulta 'Table 11' en el libro." type="5" refreshedVersion="4" background="1" saveData="1">
    <dbPr connection="Provider=Microsoft.Mashup.OleDb.1;Data Source=$Workbook$;Location=&quot;Table 11&quot;;Extended Properties=&quot;&quot;" command="SELECT * FROM [Table 11]"/>
  </connection>
</connections>
</file>

<file path=xl/sharedStrings.xml><?xml version="1.0" encoding="utf-8"?>
<sst xmlns="http://schemas.openxmlformats.org/spreadsheetml/2006/main" count="186" uniqueCount="113">
  <si>
    <t>Consolidado Fichas de Proyectos</t>
  </si>
  <si>
    <t>ID 
PROYECTO</t>
  </si>
  <si>
    <t>Nombre del proyecto</t>
  </si>
  <si>
    <t>Dominio</t>
  </si>
  <si>
    <t>Tiempo de Ejecución
(meses)</t>
  </si>
  <si>
    <t>Valor total del Proyecto</t>
  </si>
  <si>
    <t>Dependencia</t>
  </si>
  <si>
    <t>Prioridad</t>
  </si>
  <si>
    <t>Vigencia 
Año 2023</t>
  </si>
  <si>
    <t>Vigencia
Año 2024</t>
  </si>
  <si>
    <t>Vigencia 
Año 2025</t>
  </si>
  <si>
    <t>Vigencia 
Año 2026</t>
  </si>
  <si>
    <t>Total</t>
  </si>
  <si>
    <t>PRY01</t>
  </si>
  <si>
    <t>Definir e implementar el Gobierno de Datos</t>
  </si>
  <si>
    <t>Gobierno de TI</t>
  </si>
  <si>
    <t>Oficina de Tecnologías de la Información.</t>
  </si>
  <si>
    <t>Alta</t>
  </si>
  <si>
    <t>PRY02</t>
  </si>
  <si>
    <t>Fortalecimiento de las capacidades institucionales para el análisis de información.</t>
  </si>
  <si>
    <t>Información</t>
  </si>
  <si>
    <t>PRY03</t>
  </si>
  <si>
    <t>Fortalecimiento de las capacidades institucionales para la interoperabilidad de información</t>
  </si>
  <si>
    <t>Oficina de Tecnologías de la Información</t>
  </si>
  <si>
    <t>Media</t>
  </si>
  <si>
    <t>PRY04</t>
  </si>
  <si>
    <t>Fortalecimiento de la capacidad de fábrica de software - Adopción DevOps y Orquestador de contenedores.</t>
  </si>
  <si>
    <t>Sistemas de información</t>
  </si>
  <si>
    <t>PRY05</t>
  </si>
  <si>
    <t>Continuación a la implementación de pilotos tecnologías emergentes.</t>
  </si>
  <si>
    <t>PRY06</t>
  </si>
  <si>
    <t>Formulación de la Arquitectura Empresarial para la Gestión de TI</t>
  </si>
  <si>
    <t>Estrategia de TI</t>
  </si>
  <si>
    <t>PRY07</t>
  </si>
  <si>
    <t xml:space="preserve">Adoptar el Modelo de Gobierno y Gestión de TI (MGGTI) </t>
  </si>
  <si>
    <t>PRY08</t>
  </si>
  <si>
    <t>Fortalecimiento de las capacidades en Seguridad Digital</t>
  </si>
  <si>
    <t>Seguridad</t>
  </si>
  <si>
    <t>PRY09</t>
  </si>
  <si>
    <t>Implementar y fortalecer el sistema de información que permite soportar y automatizar la Planeación Estratégica y operativa institucional</t>
  </si>
  <si>
    <t>PRY10</t>
  </si>
  <si>
    <t>Fortalecimiento de las capacidades de la Infraestructura tecnológica de la ANH</t>
  </si>
  <si>
    <t>Infraestructura Tecnológica</t>
  </si>
  <si>
    <t>PRY11</t>
  </si>
  <si>
    <t>Desarrollo, implementación y ampliación de los sistemas de información.</t>
  </si>
  <si>
    <t>PRY12</t>
  </si>
  <si>
    <t>Adquisición e implementación de un sistema para la gestión administrativa, financiera y de talento humano.</t>
  </si>
  <si>
    <t>Líder del proyecto: Vicepresidencia Administrativa y Financiera.
Apoyo técnico: Oficina de Tecnologías de la Información.</t>
  </si>
  <si>
    <t xml:space="preserve"> </t>
  </si>
  <si>
    <t>FICHA DE PROYECTO</t>
  </si>
  <si>
    <t>PRY02: Fortalecimiento de las capacidades institucionales para el análisis de información.</t>
  </si>
  <si>
    <t>INFORMACIÓN DEL PROYECTO</t>
  </si>
  <si>
    <t>ID del Proyecto</t>
  </si>
  <si>
    <t>Nombre del Proyecto</t>
  </si>
  <si>
    <t>Descripción o Temática del Proyecto</t>
  </si>
  <si>
    <t>Esta iniciativa busca fortalecer las capacidades tecnológicas para el análisis de la información, el uso estratégico de la información, los datos generados y procesados por las dependencias.
1. Adquirir o mejorar las herramientas y soluciones actuales de analítica de la ANH
2. Capacitar y realizar transferencia de conocimiento a los funcionarios líderes de todas las dependencias en temáticas relacionadas con análisis de información, se recomienda conocimientos en BI, Big Data, Inteligencia Artificial y Machine Learning.
3 Implementar una solución que integre plataformas de Data Warehouse y Data Lake.
4. Capacitación y transferencia de conocimiento a los funcionarios líderes de todas las dependencias en temáticas relacionadas análisis de información. 
5. Cubrir los procesos y servicios priorizados según la generación de valor público y los casos de uso y preguntas de negocio definidas en las consultorías previas.</t>
  </si>
  <si>
    <t>Alineación con objetivos estratégicos institucionales</t>
  </si>
  <si>
    <t>OE4 Contar con una entidad innovadora, flexible y con capacidad de adaptarse al cambio.</t>
  </si>
  <si>
    <t>Alineación con objetivos estratégicos de TI</t>
  </si>
  <si>
    <t>OETI04 Desarrollar y fortalecer la toma de decisiones de la ANH a partir del uso y aprovechamiento de los datos basado en un Modelo de Gobierno y Gestión de datos.
OETI05 Fomentar el desarrollo de capacidades tecnológicas que permitan la innovación y la transformación digital en la ANH.</t>
  </si>
  <si>
    <t>Alineación con proyecto de inversión 2023.</t>
  </si>
  <si>
    <t>No Aplica</t>
  </si>
  <si>
    <t>Justificación</t>
  </si>
  <si>
    <t>Con el objetivo de mejorar el impacto de esta iniciativa se recomienda considerar la siguiente estrategia de implementación de la iniciativa:
Fortalecer las capacidades tecnológicas para el análisis de la información, el uso estratégico de la información, los datos generados y procesados por las dependencias, mediante la apropiación y construcción colaborativa de los procesos, soluciones y talento humano institucional para el logro de dicho objetivo. Mediante esta iniciativa se da continuidad a los esfuerzos institucionales que han sido adelantados por la ANH en los años anteriores en la definición de las arquitecturas de referencia y solución de la arquitectura de datos, de las preguntas y casos de uso de análisis de información, de la definición del modelo de gobierno de datos y de la apropiación y uso de TI.
Esta iniciativa debe ser abordada como un esfuerzo continuo, de largo plazo y de apropiación interna de la ANH mediante las cuales se establezcan, mantengan y evolucionen las capacidades tecnológicas para el análisis de información. La iniciativa se formula a partir de las siguientes consideraciones:
1. Consolidar los resultados obtenidos y dar continuidad a las  iniciativas  en la construcción de capacidades y soluciones para el análisis de información institucional y el desarrollo de tableros de control para la visualización y divulgación de datos.
2. Diagnósticar y actualizar las capacidades tenológicas en la entidad.
2. Aumentar la participación de las dependencias de la ANH en la apropiación de conocimiento y construcción de las capacidades de análisis de información.
3. Incrementar el valor público a generar mediante la implementación, mantenimiento y operación de soluciones de análisis de información.
4.Constituir los roles y funciones al interior de la ANH que soporten el desarrollo y construcción de las capacidades de análisis de información con el conocimiento de negocio y de la tecnología necesarias para materializar la visión y objetivos de la capacidad de analítica institucional.
5. Garantizar la articulación de la iniciativa con otras líneas de acción como el gobierno de datos, la arquitectura empresarial, la integración e interoperabilidad de información, la transformación digital institucional y la innovación mediante la implementación de tecnologías disruptivas.</t>
  </si>
  <si>
    <t>Objeto y alcance</t>
  </si>
  <si>
    <r>
      <rPr>
        <b/>
        <sz val="10"/>
        <rFont val="Arial"/>
        <family val="2"/>
      </rPr>
      <t xml:space="preserve">Objetivo:
</t>
    </r>
    <r>
      <rPr>
        <sz val="10"/>
        <rFont val="Arial"/>
        <family val="2"/>
      </rPr>
      <t xml:space="preserve">Estructurar y ejecutar una iniciativa de largo plazo en la ANH mediante la cual se apropie el conocimiento, la tecnología, la experiencia y el talento humano necesario para fortalecer el uso estratégico de la información en todas las dependencias.
</t>
    </r>
    <r>
      <rPr>
        <b/>
        <sz val="10"/>
        <rFont val="Arial"/>
        <family val="2"/>
      </rPr>
      <t xml:space="preserve">Alcance:
</t>
    </r>
    <r>
      <rPr>
        <sz val="10"/>
        <rFont val="Arial"/>
        <family val="2"/>
      </rPr>
      <t>1. Adquirir o mejorar las herramientas y soluciones actuales de analítica de la ANH
2. Capacitar y realizar transferencia de conocimiento a los funcionarios líderes de todas las dependencias en temáticas relacionadas con análisis de información, se recomienda conocimientos en BI, Big Data, Inteligencia Artificial y Machine Learning.
3 Implementar una solución que integre plataformas de Data Warehouse y Data Lake.
4. Capacitación y transferencia de conocimiento a los funcionarios líderes de todas las dependencias en temáticas relacionadas análisis de información. 
5. Cubrir los procesos y servicios priorizados según la generación de valor público y los casos de uso y preguntas de negocio definidas en las consultorías previas.</t>
    </r>
  </si>
  <si>
    <t>Estrategia de implementación</t>
  </si>
  <si>
    <r>
      <t xml:space="preserve">Para el desarrollo de esta iniciativa se recomienda a la ANH considerar los siguientes elementos:
Organizar la iniciativa en fases y frentes de trabajo que deben estar articulados y coordinados para el logro de los objetivos establecidos. Las fases recomendadas corresponden a las siguientes:
</t>
    </r>
    <r>
      <rPr>
        <b/>
        <sz val="10"/>
        <color rgb="FF000000"/>
        <rFont val="Arial"/>
        <family val="2"/>
      </rPr>
      <t>Fase 1: Fortalecer las capacidades tecnológicas</t>
    </r>
    <r>
      <rPr>
        <sz val="10"/>
        <color rgb="FF000000"/>
        <rFont val="Arial"/>
        <family val="2"/>
      </rPr>
      <t xml:space="preserve">
1. Actualización y registro de nuevos casos de uso, modelos analíticos identificados en las sesiones de trabajo del plan de capacitación ejecutado.
2. Actualización y mejora de las herramientas de analítica
3. Ejercicio de calidad y alistamiento de datos para la ejecución de los procesos analíticos.
</t>
    </r>
    <r>
      <rPr>
        <b/>
        <sz val="10"/>
        <color rgb="FF000000"/>
        <rFont val="Arial"/>
        <family val="2"/>
      </rPr>
      <t>Fase 2: Implementación del análisis de Información.</t>
    </r>
    <r>
      <rPr>
        <sz val="10"/>
        <color rgb="FF000000"/>
        <rFont val="Arial"/>
        <family val="2"/>
      </rPr>
      <t xml:space="preserve">
1. Conformación e incorporación del equipo de talento humano para el análisis de información e implementación de las arquitecturas de analítica.
2. Desarrollo de competencias institucionales de análisis de información mediante la ejecución de un plan de capacitación
3. Implementación del primer grupo de los casos de uso revisados y priorizados según la consultoría previa de definición de la arquitectura de analítica y los nuevos casos de uso identificados en la fase 1.
4. Incremento de las competencias y roles del equipo de analítica con funciones de análisis de información según el plan sugerido.
</t>
    </r>
    <r>
      <rPr>
        <b/>
        <sz val="10"/>
        <color rgb="FF000000"/>
        <rFont val="Arial"/>
        <family val="2"/>
      </rPr>
      <t xml:space="preserve">Fase 3: Automatización.
</t>
    </r>
    <r>
      <rPr>
        <sz val="10"/>
        <color rgb="FF000000"/>
        <rFont val="Arial"/>
        <family val="2"/>
      </rPr>
      <t>1. Continuidad y operación de las capacidades de análisis de información mediante la incorporación de prácticas de MLOPS y DATAOPS que permitan automatizar y acelerar la entrega y desarrollo de nuevas soluciones y la implementación de nuevos modelos analíticos y casos de uso identificados en las fases anteriores.</t>
    </r>
  </si>
  <si>
    <t>Entregables Principales</t>
  </si>
  <si>
    <r>
      <rPr>
        <b/>
        <sz val="10"/>
        <rFont val="Arial"/>
        <family val="2"/>
      </rPr>
      <t xml:space="preserve">Fase 1: Fortalecer las capacidades tecnológicas
</t>
    </r>
    <r>
      <rPr>
        <sz val="10"/>
        <rFont val="Arial"/>
        <family val="2"/>
      </rPr>
      <t>1. Actualización y registro de nuevos casos de uso, modelos analíticos identificados en las sesiones de trabajo del plan de capacitación ejecutado.
2. Actualización y mejora de las herramientas de analítica
3. Ejercicio de calidad y alistamiento de datos para la ejecución de los procesos analíticos.</t>
    </r>
  </si>
  <si>
    <r>
      <rPr>
        <b/>
        <sz val="10"/>
        <rFont val="Arial"/>
        <family val="2"/>
      </rPr>
      <t xml:space="preserve">Fase 2: Implementación del análisis de Información.
</t>
    </r>
    <r>
      <rPr>
        <sz val="10"/>
        <rFont val="Arial"/>
        <family val="2"/>
      </rPr>
      <t>1. Conformación e incorporación del equipo de talento humano para el análisis de información e implementación de las arquitecturas de analítica.
2. Desarrollo de competencias institucionales de análisis de información mediante la ejecución de un plan de capacitación que cubra al menos el 50% de los funcionarios de la ANH.
3. Implementación del primer grupo de los casos de uso revisados y priorizados según la consultoría previa de definición de la arquitectura de analítica y los nuevos casos de uso identificados en la fase 1.
4. Incremento de las competencias y roles del equipo de analítica con funciones de análisis de información según el plan sugerido.
5. Documento con la guía metodológica para el desarrollo de proyectos de analítica de datos, donde se provean los estándares, plantillas, librerías estándar a utilizar, lenguajes (Por ejemplo Python o R) y herramientas institucionales que han sido adoptadas por la ANH para el desarrollo e implementación de soluciones de análisis de información.
6. Arquitectura de lago de datos y bodega de datos implementada según las definiciones a nivel lógico y físico establecidos en las arquitecturas de referencia y solución establecidas en la consultoría realizada en el 2021-2022, con la respectiva documentación técnica relacionada.
7. Documento técnico que siga la guía metodológica con el detalle técnico del diseño e implementación de cada uno de los modelos analíticos cubiertos dentro del alcance de la iniciativa.</t>
    </r>
  </si>
  <si>
    <r>
      <rPr>
        <b/>
        <sz val="10"/>
        <rFont val="Arial"/>
        <family val="2"/>
      </rPr>
      <t>Fase 3. Automatización.</t>
    </r>
    <r>
      <rPr>
        <sz val="10"/>
        <rFont val="Arial"/>
        <family val="2"/>
      </rPr>
      <t xml:space="preserve">
1. Casos de Analítica implementados que involucren MLOPS y DATAOPS.</t>
    </r>
  </si>
  <si>
    <t>PRY03: Fortalecimiento de las capacidades institucionales para la interoperabilidad de información</t>
  </si>
  <si>
    <t>Esta iniciativa busca implementar y mejorar la arquitectura de integración de datos a través de microservicios que se viene adelantando en la Agencia.
1. Realizar la estandarización de la información de datos maestros en los diferentes sistemas de información de la entidad
2 Retomar  la evaluación del modelo de madurez del marco interoperabilidad y el análisis de las arquitecturas de referencia que se utilizan para intercambio de información al interior de la entidad y con otras entidades.
3. Establecer el mapa de ruta de integración de aplicaciones, identificar los requerimientos técnicos, funcionales y los recursos requeridos y documentar las integraciones.
4. Actualizar el documento de arquitectura de referencia y solución atendiendo la integración de aplicaciones basada en arquitecturas de servicios/microservicios y gestión.
5. Hacer mandatario a nivel de desarrollo, seguir las guías y estándares establecidos a partir de la arquitectura de referencia y de solución.</t>
  </si>
  <si>
    <t>OETI02 Promover el desarrollo de la cultura digital institucional que aliente el uso y aprovechamiento de la tecnología y la información como factores claves para la gestión del conocimiento, seguridad de la información, colaboración y eficiencia en la entidad.
OETI05 Fomentar el desarrollo de capacidades tecnológicas que permitan la innovación y la transformación digital en la ANH.</t>
  </si>
  <si>
    <t>Esta iniciativa se alinea con el objetivo del proyecto de inversión "Fortalecer e integrar los sistemas de información" y la actividad "Habilitar la arquitectura de integración de sistemas de información por microservicios".</t>
  </si>
  <si>
    <t>Para asegurar la integración de información gestionada mediante las diferentes aplicaciones en operación en la ANH, se requiere mantener y fortalecer las capacidades técnicas y de talento humano necesarias para garantizar la evolución de los diferentes componentes de la arquitectura de integración en consonancia con la mejora y evolución de las aplicaciones actuales y el desarrollo de nuevas aplicaciones. Para la iniciativa de apropiación de capacidades de integración de datos los siguientes elementos recomendamos:
1. Contar con información de datos maestros estandarizada en los diferentes sistemas de información de la entidad
2. Materializar la arquitectura de integración de información a nivel de solución, en especial la zona de integración de información atendiendo los lineamientos y consideraciones establecidas como resultados de consultorías anteriores.
3. Garantizar el uso de soluciones y arquitecturas modernas orientadas a servicios/microservicios basados en componentes comunicación mediante API (Interfaz de programación de aplicaciones) tanto para los actuales como para los futuros desarrollos de aplicaciones y componentes de solución.
3. Impulsar la integración de aplicaciones como un mecanismo de automatización y optimización de procesos mediante la distribución de información con la oportunidad, integridad y seguridad requerida por la ANH.
5. Adoptar estándares y mejores prácticas de integración de datos de industria y de gobierno aplicables a los procesos misionales y de apoyo de la ANH, que aumenten el reúso de componentes de integración y permitan acelerar la implementación de nuevas soluciones a nivel institucional.
6. Articular la integración de información con los principios del gobierno de datos tales como la calidad de los datos, seguridad, trazabilidad y control de acceso a los datos en un entorno automatizado y controlado.
7. Dentro del equipo de trabajo de la Oficina de Tecnologías de la Información – OTI de la ANH garantizar roles con los conocimientos y experiencia en las tecnologías de integración, estándares y patrones para garantizar la sostenibilidad y evolución de la arquitectura de integración de información.
8. Garantizar la armonización de la arquitectura de integración de datos con el modelo de Arquitectura Empresarial, la Arquitectura de Interoperabilidad, la arquitectura de análisis de información y el modelo de gobierno de datos con el objeto de mantener la consistencia de las arquitecturas y su evolución.</t>
  </si>
  <si>
    <r>
      <rPr>
        <b/>
        <sz val="10"/>
        <rFont val="Arial"/>
        <family val="2"/>
      </rPr>
      <t xml:space="preserve">Objetivo: </t>
    </r>
    <r>
      <rPr>
        <sz val="10"/>
        <rFont val="Arial"/>
        <family val="2"/>
      </rPr>
      <t xml:space="preserve">
Dar continuidad a la construcción y evolución de la Arquitectura de Integración de Datos que viene adelantando la ANH mediante la implementación de la Arquitectura de Microservicios y a la zona de interoperabilidad de la arquitectura de referencia y solución.
</t>
    </r>
    <r>
      <rPr>
        <b/>
        <sz val="10"/>
        <rFont val="Arial"/>
        <family val="2"/>
      </rPr>
      <t>Alcance:</t>
    </r>
    <r>
      <rPr>
        <sz val="10"/>
        <rFont val="Arial"/>
        <family val="2"/>
      </rPr>
      <t xml:space="preserve">
1. Materializar la arquitectura de solución y de referencia de integración de información de la ANH.
2. Garantizar dentro de la ANH la estandarización de los datos maestros identificados dentro de los procesos core de negocio de la ANH.</t>
    </r>
  </si>
  <si>
    <t>Para el desarrollo de esta iniciativa se recomienda a la ANH considerar los siguientes elementos como parte de la estrategia de implementación:
1. Realizar la estandarización de la información de datos maestros en los diferentes sistemas de información de la entidad
2 Retomar  la evaluación del modelo de madurez del marco interoperabilidad y el análisis de las arquitecturas de referencia que se utilizan para intercambio de información al interior de la entidad y con otras entidades.
3. Establecer el mapa de ruta de integración de aplicaciones, identificar los requerimientos técnicos, funcionales y los recursos requeridos y documentar las integraciones.
4. Actualizar el documento de arquitectura de referencia y solución atendiendo la integración de aplicaciones basada en arquitecturas de servicios/microservicios y gestión.
5. Hacer mandatario a nivel de desarrollo, seguir las guías y estándares establecidos a partir de la arquitectura de referencia y de solución.</t>
  </si>
  <si>
    <r>
      <rPr>
        <b/>
        <sz val="10"/>
        <rFont val="Arial"/>
        <family val="2"/>
      </rPr>
      <t>Fase 1: Planificación.</t>
    </r>
    <r>
      <rPr>
        <sz val="10"/>
        <rFont val="Arial"/>
        <family val="2"/>
      </rPr>
      <t xml:space="preserve">
1. Evaluación de madurez de la integración de datos actualizada y comparación con los resultados obtenidos desde la revisión realizada en el año 2021.</t>
    </r>
  </si>
  <si>
    <r>
      <rPr>
        <b/>
        <sz val="10"/>
        <rFont val="Arial"/>
        <family val="2"/>
      </rPr>
      <t>Fase 2: Arquitectura y Hoja de ruta.</t>
    </r>
    <r>
      <rPr>
        <sz val="10"/>
        <rFont val="Arial"/>
        <family val="2"/>
      </rPr>
      <t xml:space="preserve">
1. Documento con la información de datos maestros estandarizada.
2. Definir e implementar mecanismo para garantizar la calidad de los datos maestros a futuro.
3. Documento actualizado de la arquitectura de referencia y la arquitectura de solución con las implementaciones y evoluciones realizadas, con foco en la zona de integración de información.
4. Servicios de integración de aplicaciones basados en componentes de API GATEWAY implementados, mediante el cual se pueda orquestar y coordinar la comunicación de las aplicaciones mediante protocolos definidios (ej. REST y SOAP )
5. Guías de estándares SOA establecidos con los formatos, nomenclatura de servicios, tipo de formatos (Por ejemplo, JSON) gestionados por el arquitecto de integración de la ANH.</t>
    </r>
  </si>
  <si>
    <r>
      <rPr>
        <b/>
        <sz val="10"/>
        <rFont val="Arial"/>
        <family val="2"/>
      </rPr>
      <t>Fase 3: Implementación y cierre.</t>
    </r>
    <r>
      <rPr>
        <sz val="10"/>
        <rFont val="Arial"/>
        <family val="2"/>
      </rPr>
      <t xml:space="preserve">
1. Repositorio de componentes y código de integración desarrollado disponible en la solución de gestión de código en el marco de la plataforma de DEVOPS de la ANH.
2. Mapa de Ruta de implementación y migración de interfaces de integración de aplicaciones indicando los requerimientos y tipos de desarrollo por aplicaciones y las fechas en que se prevé su implementación.
3. Documentación de transferencia de conocimiento generada por el arquitecto de integración sobre las interfaces y las guías técnicas de configuración de los servicios y componentes.</t>
    </r>
  </si>
  <si>
    <t>PRY05: Continuación a la implementación de pilotos tecnologías emergentes.</t>
  </si>
  <si>
    <t>La iniciativa establece el desarrollo y continuación a las iniciativas de innovación para la incorporación de tecnologías emergentes, a partir de la identificación de oportunidades de mejora de servicios
 La iniciativa debería contemplar las siguientes temáticas:
1. Focalizar esfuerzos en tecnologías emergentes para las cuales se han venido adelantando esfuerzos como es el caso de Blockchain y RPA ,tecnologías de IoT, Realidad Aumentada / Realidad Virtual.
2. Formar y desarrollar competencias básicas de los conceptos relacionados con estas tecnologías a funcionarios de las áreas 
3. Para los casos de uso priorizados establecer una estrategia y visión de producto donde se identifiquen claramente las metas 
4. Establecer la metodología para la gestión de los pilotos, el desarrollo y evaluación de los proyectos de innovación
5. Para el caso de prototipos ya desarrollados como Blockchain se recomienda que se realice la evaluación del resultado
6. Para el caso de soluciones de RPA se recomienda que sea adquirida una solución y se brinde capacitación a un grupo específico</t>
  </si>
  <si>
    <t>OE4: Contar con una entidad innovadora, flexible y con capacidad de adaptarse al cambio.
Estrategia: Fortalecer las TICs para la transformación digital de la ANH.</t>
  </si>
  <si>
    <t>OETI05 Fomentar el desarrollo de capacidades tecnológicas que permitan la innovación y la transformación digital en la ANH.</t>
  </si>
  <si>
    <t>No Aplica.</t>
  </si>
  <si>
    <t>Con el objetivo de dar continuidad a los proyectos de implementación y apropiación de tecnologías disruptivas que ha adelantado la ANH en vigencias anteriores, se requiere desarrollar iniciativas que ayuden a desarrollar y mejorar los productos desarrollados y realizar la implementación de tecnologías innovadoras con potencial de mejorar y optimizar los servicios, trámites y procesos tanto de las áreas misionales como de apoyo de la ANH.</t>
  </si>
  <si>
    <r>
      <rPr>
        <b/>
        <sz val="10"/>
        <rFont val="Arial"/>
        <family val="2"/>
      </rPr>
      <t xml:space="preserve">Objetivo: </t>
    </r>
    <r>
      <rPr>
        <sz val="10"/>
        <rFont val="Arial"/>
        <family val="2"/>
      </rPr>
      <t xml:space="preserve">
Desarrollar y dar continuidad a las iniciativas de innovación para la incorporación de tecnologías emergentes, a partir de la identificación de oportunidades de mejora de servicios, trámites y procesos institucionales mediante las cuales se pueda generar mayor público a los diferentes grupos de interés.
</t>
    </r>
    <r>
      <rPr>
        <b/>
        <sz val="10"/>
        <rFont val="Arial"/>
        <family val="2"/>
      </rPr>
      <t>Alcance:</t>
    </r>
    <r>
      <rPr>
        <sz val="10"/>
        <rFont val="Arial"/>
        <family val="2"/>
      </rPr>
      <t xml:space="preserve">
1. Dar inicio de desarrollos de pilotos mediante tecnologías de RPA como tecnologías priorizadas.
2. Cubrir el desarrollo de pilotos enfocados en los actuales desarrollos de Blockchain.
3. Dar inicio a pilotos aplicables a los procesos misionales para tecnología IoT.
4. Dar inicio a pilotos aplicables a los procesos misionales para tecnología Realidad Aumentada/ Realidad Virtual.</t>
    </r>
  </si>
  <si>
    <t>Para la implementación de los pilotos de tecnologías emergentes se sugiere la siguiente estrategia de implementación:
1. Apoyarse en las guías de implementación de tecnologías emergentes de MinTIC para la definición de cada uno de los pilotos.
2. Realizar de manera previa una evaluación de tecnologías y comparación, estableciendo los riesgos de los pilotos y los escenarios de aplicación en la ANH.
3. Apoyarse en consultores expertos en la estructuración de las iniciativas que sean agnósticas a soluciones específicas para evitar conflictos de intereses en las recomendaciones que sean emitidas.
4. Establecer el abordaje de los pilotos por fases, por ejemplo:
Fase 1. Preparación del piloto.
Fase 2. Implementación del piloto el cual podría tener actividades como; construcción de prototipos, construcción del producto mínimo viable, puesta en producción y operación, mediante un modelo de ejecución por iteraciones (Metodologías Ágiles), mediante las cuales se pueda realizar una mejor evaluación de los riesgos y resultados de cada fase y avanzar con menor grado de incertidumbre característica de este tipo de proyectos.
5. Evaluar soluciones estándar de mercado, interoperables y con proveedores con experiencia y presencia reconocida en el mercado local.
6. En caso de se tengan tecnologías muy recientes, evaluar el acompañamiento del proceso con centros de investigación o universidades.</t>
  </si>
  <si>
    <r>
      <t xml:space="preserve">Para dar continuidad a la implementación de pilotos de tecnologías emergentes en la ANH, se propone abordar el proyecto de la siguiente manera:
</t>
    </r>
    <r>
      <rPr>
        <b/>
        <sz val="10"/>
        <rFont val="Arial"/>
        <family val="2"/>
      </rPr>
      <t>Fase 1: Piloto RPA.</t>
    </r>
    <r>
      <rPr>
        <sz val="10"/>
        <rFont val="Arial"/>
        <family val="2"/>
      </rPr>
      <t xml:space="preserve">
1.1. Preparación piloto RPA.
1.2. Implementación piloto RPA.
</t>
    </r>
    <r>
      <rPr>
        <b/>
        <sz val="10"/>
        <rFont val="Arial"/>
        <family val="2"/>
      </rPr>
      <t>Fase 2: Piloto Blockchain.</t>
    </r>
    <r>
      <rPr>
        <sz val="10"/>
        <rFont val="Arial"/>
        <family val="2"/>
      </rPr>
      <t xml:space="preserve">
2.1. Preparación piloto Blockchain.
2.2. Implementación piloto Blockchain.
</t>
    </r>
    <r>
      <rPr>
        <b/>
        <sz val="10"/>
        <rFont val="Arial"/>
        <family val="2"/>
      </rPr>
      <t>Fase 3: Piloto IoT.</t>
    </r>
    <r>
      <rPr>
        <sz val="10"/>
        <rFont val="Arial"/>
        <family val="2"/>
      </rPr>
      <t xml:space="preserve">
3.1. Preparación piloto IoT.
3.2. Implementación piloto IoT.
</t>
    </r>
    <r>
      <rPr>
        <b/>
        <sz val="10"/>
        <rFont val="Arial"/>
        <family val="2"/>
      </rPr>
      <t>Fase 4: Piloto Realidad Aumentada/ Realidad Virtual.</t>
    </r>
    <r>
      <rPr>
        <sz val="10"/>
        <rFont val="Arial"/>
        <family val="2"/>
      </rPr>
      <t xml:space="preserve">
4.1. Preparación piloto Realidad Aumentada/ Realidad Virtual.
4.2. Implementación piloto Realidad Aumentada/ Realidad Virtual.</t>
    </r>
  </si>
  <si>
    <r>
      <rPr>
        <b/>
        <sz val="10"/>
        <rFont val="Arial"/>
        <family val="2"/>
      </rPr>
      <t xml:space="preserve">Fase 1: Piloto RPA.
1.1. Preparación piloto RPA: </t>
    </r>
    <r>
      <rPr>
        <sz val="10"/>
        <rFont val="Arial"/>
        <family val="2"/>
      </rPr>
      <t xml:space="preserve">
1.1.1. Documento con el resultado de la evaluación de los pilotos de uso de RPA y el catálogo de posibles casos de uso y aplicación para la mejora y optimización de los procesos y procedimientos de la ANH.
1.1.2. Documento de formulación del producto.
1.1.3. Evaluación de impacto y valor público de los casos de uso.
1.1.4. Especificaciones de los casos de uso y priorización.</t>
    </r>
  </si>
  <si>
    <r>
      <rPr>
        <b/>
        <sz val="10"/>
        <rFont val="Arial"/>
        <family val="2"/>
      </rPr>
      <t xml:space="preserve">1.2. Implementación piloto RPA: 
</t>
    </r>
    <r>
      <rPr>
        <sz val="10"/>
        <rFont val="Arial"/>
        <family val="2"/>
      </rPr>
      <t>1.2.1. Plan general de la fase.
1.2.2. Adquisición de la herramienta de RPA para un conjunto de usuarios líderes con los cuales se realice el desarrollo de las capacidades, habilidades e identificación de los posibles y potenciales casos de uso.
1.2.3. Implementación del piloto.
1.2.4. Documentación técnica de implementación.
1.2.5. Documentación de transferencia de conocimiento y gestión del cambio.</t>
    </r>
  </si>
  <si>
    <r>
      <rPr>
        <b/>
        <sz val="10"/>
        <rFont val="Arial"/>
        <family val="2"/>
      </rPr>
      <t>Fase 2: Piloto Blockchain.
2.1. Preparación piloto Blockchain:</t>
    </r>
    <r>
      <rPr>
        <sz val="10"/>
        <rFont val="Arial"/>
        <family val="2"/>
      </rPr>
      <t xml:space="preserve">
2.1.1. Evaluación de los resultados actuales y riesgos de la iniciativa implementada.
2.1.2. Mapa y plan de producto para los procesos de regalías y derechos económicos en donde se incluya los siguientes componentes: Firmas Digitales, Aseguramiento de Fiscalización y Aseguramiento de contratos.
2.1.3. Documento de formulación de la iniciativa.</t>
    </r>
  </si>
  <si>
    <r>
      <rPr>
        <b/>
        <sz val="10"/>
        <rFont val="Arial"/>
        <family val="2"/>
      </rPr>
      <t xml:space="preserve">2.2. Implementación piloto Blockchain:
</t>
    </r>
    <r>
      <rPr>
        <sz val="10"/>
        <rFont val="Arial"/>
        <family val="2"/>
      </rPr>
      <t>2.2.1. Plan general de la fase.
2.2.2. Especificaciones PMV.
2.2.3. Implementación del piloto.
2.2.4. Documentación técnica de implementación.
2.2.5. Documentación de transferencia de conocimiento y gestión del cambio.</t>
    </r>
  </si>
  <si>
    <r>
      <rPr>
        <b/>
        <sz val="10"/>
        <rFont val="Arial"/>
        <family val="2"/>
      </rPr>
      <t>Fase 3: Piloto IoT.
3.1. Preparación piloto IoT (Control de operaciones y gestión volumétrica):</t>
    </r>
    <r>
      <rPr>
        <sz val="10"/>
        <rFont val="Arial"/>
        <family val="2"/>
      </rPr>
      <t xml:space="preserve">
3.1.1. Documento de formulación de la iniciativa.
3.1.2. Especificaciones de los casos de uso y priorización.
3.1.3. Evaluación de impacto y valor público de los casos de uso.</t>
    </r>
  </si>
  <si>
    <r>
      <rPr>
        <b/>
        <sz val="10"/>
        <rFont val="Arial"/>
        <family val="2"/>
      </rPr>
      <t>3.2. Implementación piloto IoT (Control de operaciones y gestión volumétrica):</t>
    </r>
    <r>
      <rPr>
        <sz val="10"/>
        <rFont val="Arial"/>
        <family val="2"/>
      </rPr>
      <t xml:space="preserve">
3.2.1. Plan general de la fase.
3.2.2. Especificaciones PMV.
3.2.3. Implementación del piloto.
3.2.4. Documentación técnica de implementación.
3.2.5. Documentación de transferencia de conocimiento y gestión del cambio.</t>
    </r>
  </si>
  <si>
    <r>
      <rPr>
        <b/>
        <sz val="10"/>
        <rFont val="Arial"/>
        <family val="2"/>
      </rPr>
      <t>Fase 4: Piloto Realidad Aumentada/ Realidad Virtual.
4.1. Preparación Realidad Aumentada/ Realidad Virtual:</t>
    </r>
    <r>
      <rPr>
        <sz val="10"/>
        <rFont val="Arial"/>
        <family val="2"/>
      </rPr>
      <t xml:space="preserve">
4.1.1. Documento de formulación de la iniciativa.
4.1.2. Especificaciones de los casos de uso y priorización.
4.1.3. Evaluación de impacto y valor público de los casos de uso.</t>
    </r>
  </si>
  <si>
    <r>
      <rPr>
        <b/>
        <sz val="10"/>
        <rFont val="Arial"/>
        <family val="2"/>
      </rPr>
      <t>4.2. Implementación piloto Realidad Aumentada/ Realidad Virtual:</t>
    </r>
    <r>
      <rPr>
        <sz val="10"/>
        <rFont val="Arial"/>
        <family val="2"/>
      </rPr>
      <t xml:space="preserve">
4.2.1. Plan general de la fase.
4.2.2. Especificaciones PMV.
4.2.3. Implementación del piloto.
4.2.4. Documentación técnica de implementación.
4.2.4. Documentación de transferencia de conocimiento y gestión del cambio.</t>
    </r>
  </si>
  <si>
    <t>PRY11: Desarrollo, implementación y ampliación de los sistemas de información.</t>
  </si>
  <si>
    <t xml:space="preserve">La iniciativa propone establecer la continuidad en los procesos y acciones de mejora de los sistemas de información de la ANH, a través de la implementación y aseguramiento de la capacidad de desarrollos In-House que se viene adelantando en la Entidad.	</t>
  </si>
  <si>
    <t>OETI02 Promover el desarrollo de la cultura digital institucional que aliente el uso y aprovechamiento de la tecnología y la información como factores claves para la gestión del conocimiento, seguridad de la información, colaboración y eficiencia en la entidad.</t>
  </si>
  <si>
    <t>Esta iniciativa se alinea con el objetivo del proyecto de inversión "Fortalecer e integrar los sistemas de información" y la actividad "Desarrollar, implementar y ampliar los sistemas de información".</t>
  </si>
  <si>
    <t>Se requiere contar con un proyecto que garantice el mantenimiento y evolución de los aplicativos CORE de la Agencia para dar soporte a los procesos misionales, así como aumentar la disponibilidad de servicios tecnológicos hacia la ciudadanía, comunidades, empresas operadoras de Exploración y Producción e inversionistas.</t>
  </si>
  <si>
    <r>
      <rPr>
        <b/>
        <sz val="10"/>
        <rFont val="Arial"/>
        <family val="2"/>
      </rPr>
      <t>Objetivo:</t>
    </r>
    <r>
      <rPr>
        <sz val="10"/>
        <rFont val="Arial"/>
        <family val="2"/>
      </rPr>
      <t xml:space="preserve">
Asegurar el desarrollo e implementación de sistemas de información, en el marco de los desarrollos In-House con el fin de genera valor al Core de negocio, desde el análisis, diseño, implementación, pruebas y puesta en producción.
</t>
    </r>
    <r>
      <rPr>
        <b/>
        <sz val="10"/>
        <rFont val="Arial"/>
        <family val="2"/>
      </rPr>
      <t>Alcance:</t>
    </r>
    <r>
      <rPr>
        <sz val="10"/>
        <rFont val="Arial"/>
        <family val="2"/>
      </rPr>
      <t xml:space="preserve">
Análisis, desarrollo y puesta en producción de los requerimientos sobre las siguientes aplicaciones misionales:
1. Certificados de Ubicación Espacial – CUBES.
2. Gestor de Contratos de Hidrocarburos - GECOH.
3. Informes Contractuales y Regulatorios.
4. Derechos Económicos.
5. Gestión de Operación en Pozo – GOP (Formas Ministeriales).
6. Recaudo y Cartera – (Derechos Económicos y Regalías).
7. Sistema de Información Geográfico.
8. Liquidación y Distribución de Regalías.
9. Gestión de Recursos y Reservas.</t>
    </r>
  </si>
  <si>
    <r>
      <rPr>
        <sz val="10"/>
        <color rgb="FF000000"/>
        <rFont val="Arial"/>
      </rPr>
      <t xml:space="preserve">La iniciativa propone la conformación de equipos de desarrollos organizados por componente funcional, a continuación, se relacionan los componentes: 
</t>
    </r>
    <r>
      <rPr>
        <b/>
        <sz val="10"/>
        <color rgb="FF000000"/>
        <rFont val="Arial"/>
      </rPr>
      <t xml:space="preserve">Desarrollos para gestión de Información Geográfica:
</t>
    </r>
    <r>
      <rPr>
        <sz val="10"/>
        <color rgb="FF000000"/>
        <rFont val="Arial"/>
      </rPr>
      <t>1. CUBES (Certificados de Ubicación Espacial).
1.1. CUBES Área Comercial RIE.
1.2. CUBES Área de Evaluación.
1.3. CUBES Área de Explotación.
1.4. CUBES Logística Fondos de Abandono.
1.5. CUBES Yacimientos
1.6 CUBES POZOS
1.7 CUBES HIDROGEOLOGIA
1.8 CUBES ADQUISICIÓN DE INFORMACIÓN VT</t>
    </r>
  </si>
  <si>
    <r>
      <rPr>
        <b/>
        <sz val="10"/>
        <color rgb="FF000000"/>
        <rFont val="Arial"/>
      </rPr>
      <t xml:space="preserve">Desarrollos para el Gestor de Contratos de Hidrocarburos – GECOH:
</t>
    </r>
    <r>
      <rPr>
        <sz val="10"/>
        <color rgb="FF000000"/>
        <rFont val="Arial"/>
      </rPr>
      <t>1. GECOH.
1.1. Gestión a contratos en producción: devoluciones de áreas.
1.2. SCYMA: Programa de beneficios a comunidades.
1.3. Generalidades GECOH: alertas, notificaciones.
1.4. Verificación de informes IES Producción.
1.5. Producción: reporte dinámico PTE - Reporte dinámico Estado Informes de Verificación.
1.6. Generalidades GECOH: módulo de administración.
1.7. SCYMA: obligaciones sociales y ambientales, devoluciones de área.
1.8. Gestión a contratos en exploración: Trámites sobre fases.
1.9. SCYMA: obligaciones sociales y ambientales, devoluciones de área.
1.10. Verificación de informes PLEX, Fondos de abandono y garantías, PD, PAE.
1.11. Garantías y Avisos de descubrimiento.</t>
    </r>
  </si>
  <si>
    <r>
      <rPr>
        <b/>
        <sz val="10"/>
        <rFont val="Arial"/>
        <family val="2"/>
      </rPr>
      <t>Desarrollo de Informes Contractuales y Regulatorios:</t>
    </r>
    <r>
      <rPr>
        <sz val="10"/>
        <rFont val="Arial"/>
        <family val="2"/>
      </rPr>
      <t xml:space="preserve">
1. Ejecución Programa de Evaluación – Ejecución PEV.
2. ITA Componentes del 1 al 8.
3. Complemento PEV.
4. Ejecución PEV Complemento.
5. Funcionalidades PEV: modificación, complemento modificación, prórroga, complemento prórroga.
6. Plan de Explotación (PLEX)
7. Informe Diario de Producción.
8. Programa Anual de Operaciones (PAO).
9. Plan de Desarrollo – PD.
10. Plan Anual de Explotación – PAE.
11. Fondo de Abandono – FA.
12. Avisos de descubrimiento.
13. Garantías Exploración y producción.
14. IRR (Informe de Recursos y Reservas).</t>
    </r>
  </si>
  <si>
    <r>
      <rPr>
        <b/>
        <sz val="10"/>
        <rFont val="Arial"/>
        <family val="2"/>
      </rPr>
      <t>Desarrollos de derechos Económicos:</t>
    </r>
    <r>
      <rPr>
        <sz val="10"/>
        <rFont val="Arial"/>
        <family val="2"/>
      </rPr>
      <t xml:space="preserve">
1. Derechos Económicos - Uso de Subsuelo de Áreas en Exploración y su correspondiente Derecho Contractual de Transferencia de Tecnología.</t>
    </r>
  </si>
  <si>
    <r>
      <rPr>
        <b/>
        <sz val="10"/>
        <rFont val="Arial"/>
        <family val="2"/>
      </rPr>
      <t>Desarrollos para la Gestión de Operación en Pozo – GOP (Formas Ministeriales):</t>
    </r>
    <r>
      <rPr>
        <sz val="10"/>
        <rFont val="Arial"/>
        <family val="2"/>
      </rPr>
      <t xml:space="preserve">
1. Desarrollos Formas Ministeriales.
2. Pozos antiguos integración con el Front y ajustes a Fase 2 para integrarse con pozos antiguos.
3. Acciones de mejora de menor impacto funcional GOP.
4. Desarrollar la implementación del Marco Global de Identificador de Pozos.
5. Geo referenciación de pozos.
</t>
    </r>
    <r>
      <rPr>
        <b/>
        <sz val="10"/>
        <rFont val="Arial"/>
        <family val="2"/>
      </rPr>
      <t xml:space="preserve">Desarrollos para Recaudo y Cartera – (Derechos Económicos y Regalías):
</t>
    </r>
    <r>
      <rPr>
        <sz val="10"/>
        <rFont val="Arial"/>
        <family val="2"/>
      </rPr>
      <t>1. Precios de gas.
2. Versión 1 Cobro y pago de Regalías y Derechos Económicos.
3. Precios de crudo recaudados en especie.
4. Proyección de regalías.
5. Precios de crudo recaudados en dinero.</t>
    </r>
  </si>
  <si>
    <r>
      <rPr>
        <b/>
        <sz val="10"/>
        <rFont val="Arial"/>
        <family val="2"/>
      </rPr>
      <t>Desarrollos con componente geográfico:</t>
    </r>
    <r>
      <rPr>
        <sz val="10"/>
        <rFont val="Arial"/>
        <family val="2"/>
      </rPr>
      <t xml:space="preserve">
1. Definición e implementación de las capacidades del Sistema de Información Geográfico SIG.
2. Geo referenciación de Pozos Costa afuera.
3. Geo servicios Módulo Mapa Yacimiento.
</t>
    </r>
    <r>
      <rPr>
        <b/>
        <sz val="10"/>
        <rFont val="Arial"/>
        <family val="2"/>
      </rPr>
      <t>Desarrollo para la Liquidación y Distribución de Regalías:</t>
    </r>
    <r>
      <rPr>
        <sz val="10"/>
        <rFont val="Arial"/>
        <family val="2"/>
      </rPr>
      <t xml:space="preserve">
1. Liquidación y distribución de Regalías por explotación de hidrocarburos.
</t>
    </r>
    <r>
      <rPr>
        <b/>
        <sz val="10"/>
        <rFont val="Arial"/>
        <family val="2"/>
      </rPr>
      <t>Desarrollos para la Gestión de Recursos y Reservas:</t>
    </r>
    <r>
      <rPr>
        <sz val="10"/>
        <rFont val="Arial"/>
        <family val="2"/>
      </rPr>
      <t xml:space="preserve">
1. Módulo para la gestión de información de recursos y reservas</t>
    </r>
  </si>
  <si>
    <r>
      <rPr>
        <b/>
        <sz val="10"/>
        <rFont val="Arial"/>
        <family val="2"/>
      </rPr>
      <t>Soporte y Mantenimiento.</t>
    </r>
    <r>
      <rPr>
        <sz val="10"/>
        <rFont val="Arial"/>
        <family val="2"/>
      </rPr>
      <t xml:space="preserve">
Soporte y Mantenimiento de las aplicaciones, el cual incluye:
1. Actualización de requerimientos que ya estén producción y que por la necesidad del negocio requieran modificación.
2. Evolutivos sobre los módulos desarrollados y puestos en ambientes de producción.
3. Fixes (Arreglos) sobre los módulos en producción que requieran ajuste.</t>
    </r>
  </si>
  <si>
    <t>Los entregables principales mínimos requeridos por la implementación de cada requerimiento son los siguientes:
1. Documento de levantamiento de requerimiento.
2. Documento de Plan de pruebas para el requerimiento.
3. Documento de diseño de Software.
4. Código fuente debidamente versionado y cargado en la plataforma de versionamiento de código de la Agencia. 
5. Evidencia de pruebas Unitarias del requerimiento.
6. Evidencia de pruebas funcionales en ambiente de pruebas.
7. Manual Técnico de Configuración y Despliegue del requerimiento ( Ambientes de pruebas y producción).
8. Manual de Usuario del Requerimiento.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</si>
</sst>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_-;\-&quot;$&quot;\ * #,##0_-;_-&quot;$&quot;\ * &quot;-&quot;_-;_-@_-"/>
    <numFmt numFmtId="165" formatCode="_-&quot;$&quot;\ * #,##0.00_-;\-&quot;$&quot;\ * #,##0.00_-;_-&quot;$&quot;\ * &quot;-&quot;??_-;_-@_-"/>
    <numFmt numFmtId="168" formatCode="_-&quot;$&quot;\ * #,##0_-;\-&quot;$&quot;\ * #,##0_-;_-&quot;$&quot;\ * &quot;-&quot;??_-;_-@_-"/>
  </numFmts>
  <fonts count="29">
    <font>
      <sz val="11"/>
      <color theme="1"/>
      <name val="Calibri"/>
      <family val="2"/>
      <scheme val="minor"/>
    </font>
    <font>
      <sz val="10"/>
      <name val="Verdana"/>
      <family val="2"/>
    </font>
    <font>
      <sz val="10"/>
      <name val="Arial"/>
      <family val="2"/>
    </font>
    <font>
      <sz val="11"/>
      <color theme="1"/>
      <name val="Calibri"/>
      <family val="2"/>
      <scheme val="minor"/>
    </font>
    <font>
      <sz val="11"/>
      <color theme="1"/>
      <name val="Arial"/>
      <family val="2"/>
    </font>
    <font>
      <sz val="10"/>
      <color theme="1"/>
      <name val="Arial"/>
      <family val="2"/>
    </font>
    <font>
      <b/>
      <sz val="10"/>
      <color theme="0"/>
      <name val="Arial"/>
      <family val="2"/>
    </font>
    <font>
      <sz val="10"/>
      <color rgb="FF000000"/>
      <name val="Arial"/>
      <family val="2"/>
    </font>
    <font>
      <b/>
      <sz val="10"/>
      <color theme="1"/>
      <name val="Arial"/>
      <family val="2"/>
    </font>
    <font>
      <b/>
      <sz val="10"/>
      <color rgb="FF000000"/>
      <name val="Arial"/>
      <family val="2"/>
    </font>
    <font>
      <sz val="12"/>
      <color theme="1"/>
      <name val="Arial"/>
      <family val="2"/>
    </font>
    <font>
      <b/>
      <sz val="12"/>
      <color theme="0"/>
      <name val="Arial"/>
      <family val="2"/>
    </font>
    <font>
      <sz val="18"/>
      <color theme="1"/>
      <name val="Arial"/>
      <family val="2"/>
    </font>
    <font>
      <b/>
      <sz val="18"/>
      <color theme="0"/>
      <name val="Arial"/>
      <family val="2"/>
    </font>
    <font>
      <i/>
      <sz val="10"/>
      <name val="Arial"/>
      <family val="2"/>
    </font>
    <font>
      <sz val="8"/>
      <name val="Calibri"/>
      <family val="2"/>
      <scheme val="minor"/>
    </font>
    <font>
      <b/>
      <sz val="10"/>
      <name val="Arial"/>
      <family val="2"/>
    </font>
    <font>
      <b/>
      <sz val="14"/>
      <color theme="1"/>
      <name val="Arial"/>
      <family val="2"/>
    </font>
    <font>
      <sz val="11"/>
      <name val="Calibri"/>
      <family val="2"/>
    </font>
    <font>
      <sz val="9"/>
      <color theme="1"/>
      <name val="Arial"/>
      <family val="2"/>
    </font>
    <font>
      <sz val="10"/>
      <color theme="0"/>
      <name val="Arial"/>
      <family val="2"/>
    </font>
    <font>
      <b/>
      <sz val="16"/>
      <color theme="0"/>
      <name val="Arial"/>
      <family val="2"/>
    </font>
    <font>
      <b/>
      <sz val="18"/>
      <color theme="1"/>
      <name val="Arial"/>
      <family val="2"/>
    </font>
    <font>
      <sz val="11"/>
      <color rgb="FF000000"/>
      <name val="Arial"/>
      <family val="2"/>
    </font>
    <font>
      <b/>
      <sz val="11"/>
      <color theme="1"/>
      <name val="Arial"/>
      <family val="2"/>
    </font>
    <font>
      <sz val="18"/>
      <color theme="0"/>
      <name val="Arial"/>
      <family val="2"/>
    </font>
    <font>
      <sz val="12"/>
      <color theme="0"/>
      <name val="Arial"/>
      <family val="2"/>
    </font>
    <font>
      <sz val="10"/>
      <color rgb="FF000000"/>
      <name val="Arial"/>
    </font>
    <font>
      <b/>
      <sz val="10"/>
      <color rgb="FF000000"/>
      <name val="Arial"/>
    </font>
  </fonts>
  <fills count="9">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theme="5" tint="-0.249977111117893"/>
        <bgColor indexed="64"/>
      </patternFill>
    </fill>
    <fill>
      <patternFill patternType="solid">
        <fgColor theme="9" tint="0.39997558519241921"/>
        <bgColor indexed="64"/>
      </patternFill>
    </fill>
    <fill>
      <patternFill patternType="solid">
        <fgColor rgb="FFFFFF00"/>
        <bgColor indexed="64"/>
      </patternFill>
    </fill>
    <fill>
      <patternFill patternType="solid">
        <fgColor theme="9" tint="0.59999389629810485"/>
        <bgColor indexed="64"/>
      </patternFill>
    </fill>
    <fill>
      <patternFill patternType="solid">
        <fgColor theme="4" tint="0.39997558519241921"/>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theme="0"/>
      </right>
      <top style="thin">
        <color theme="0"/>
      </top>
      <bottom style="thin">
        <color theme="0"/>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8">
    <xf numFmtId="0" fontId="0" fillId="0" borderId="0"/>
    <xf numFmtId="164" fontId="3" fillId="0" borderId="0" applyFont="0" applyFill="0" applyBorder="0" applyAlignment="0" applyProtection="0"/>
    <xf numFmtId="0" fontId="1" fillId="0" borderId="0"/>
    <xf numFmtId="0" fontId="3" fillId="0" borderId="0"/>
    <xf numFmtId="0" fontId="2" fillId="0" borderId="0"/>
    <xf numFmtId="0" fontId="4" fillId="0" borderId="0"/>
    <xf numFmtId="165" fontId="3" fillId="0" borderId="0" applyFont="0" applyFill="0" applyBorder="0" applyAlignment="0" applyProtection="0"/>
    <xf numFmtId="0" fontId="18" fillId="0" borderId="0"/>
  </cellStyleXfs>
  <cellXfs count="139">
    <xf numFmtId="0" fontId="0" fillId="0" borderId="0" xfId="0"/>
    <xf numFmtId="0" fontId="8" fillId="0" borderId="3" xfId="0" applyFont="1" applyBorder="1" applyAlignment="1">
      <alignment vertical="center" wrapText="1"/>
    </xf>
    <xf numFmtId="0" fontId="5" fillId="0" borderId="0" xfId="0" applyFont="1" applyAlignment="1">
      <alignment vertical="center"/>
    </xf>
    <xf numFmtId="0" fontId="12" fillId="0" borderId="9" xfId="0" applyFont="1" applyBorder="1" applyAlignment="1">
      <alignment vertical="center"/>
    </xf>
    <xf numFmtId="0" fontId="5" fillId="0" borderId="9" xfId="0" applyFont="1" applyBorder="1" applyAlignment="1">
      <alignment vertical="center"/>
    </xf>
    <xf numFmtId="0" fontId="10" fillId="0" borderId="0" xfId="0" applyFont="1" applyAlignment="1">
      <alignment vertical="center"/>
    </xf>
    <xf numFmtId="0" fontId="5" fillId="0" borderId="0" xfId="0" applyFont="1" applyAlignment="1">
      <alignment horizontal="left" vertical="center"/>
    </xf>
    <xf numFmtId="0" fontId="6" fillId="4" borderId="3" xfId="0" applyFont="1" applyFill="1" applyBorder="1" applyAlignment="1">
      <alignment horizontal="left" vertical="center" wrapText="1"/>
    </xf>
    <xf numFmtId="0" fontId="12" fillId="0" borderId="9" xfId="0" applyFont="1" applyBorder="1" applyAlignment="1">
      <alignment vertical="center" wrapText="1"/>
    </xf>
    <xf numFmtId="0" fontId="5" fillId="0" borderId="9" xfId="0" applyFont="1" applyBorder="1" applyAlignment="1">
      <alignment vertical="center" wrapText="1"/>
    </xf>
    <xf numFmtId="0" fontId="10" fillId="0" borderId="0" xfId="0" applyFont="1" applyAlignment="1">
      <alignmen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4" borderId="13" xfId="0" applyFont="1" applyFill="1" applyBorder="1" applyAlignment="1">
      <alignment horizontal="left" vertical="center" wrapText="1"/>
    </xf>
    <xf numFmtId="0" fontId="5" fillId="0" borderId="28" xfId="0" applyFont="1" applyBorder="1" applyAlignment="1">
      <alignment vertical="center"/>
    </xf>
    <xf numFmtId="0" fontId="8" fillId="0" borderId="13" xfId="0" applyFont="1" applyBorder="1" applyAlignment="1">
      <alignment vertical="center" wrapText="1"/>
    </xf>
    <xf numFmtId="0" fontId="12" fillId="0" borderId="0" xfId="0" applyFont="1" applyAlignment="1">
      <alignment vertical="center"/>
    </xf>
    <xf numFmtId="0" fontId="5" fillId="0" borderId="28" xfId="0" applyFont="1" applyBorder="1" applyAlignment="1">
      <alignment vertical="center" wrapText="1"/>
    </xf>
    <xf numFmtId="0" fontId="10" fillId="0" borderId="28" xfId="0" applyFont="1" applyBorder="1" applyAlignment="1">
      <alignment vertical="center"/>
    </xf>
    <xf numFmtId="0" fontId="10" fillId="0" borderId="9" xfId="0" applyFont="1" applyBorder="1" applyAlignment="1">
      <alignment vertical="center"/>
    </xf>
    <xf numFmtId="0" fontId="19" fillId="0" borderId="9" xfId="0" applyFont="1" applyBorder="1" applyAlignment="1">
      <alignment vertical="center"/>
    </xf>
    <xf numFmtId="0" fontId="19" fillId="0" borderId="0" xfId="0" applyFont="1" applyAlignment="1">
      <alignment vertical="center"/>
    </xf>
    <xf numFmtId="0" fontId="10" fillId="0" borderId="0" xfId="0" applyFont="1"/>
    <xf numFmtId="0" fontId="4" fillId="0" borderId="1" xfId="0" applyFont="1" applyBorder="1" applyAlignment="1">
      <alignment vertical="center" wrapText="1"/>
    </xf>
    <xf numFmtId="168" fontId="4" fillId="0" borderId="1" xfId="6" applyNumberFormat="1" applyFont="1" applyFill="1" applyBorder="1" applyAlignment="1">
      <alignment vertical="center" wrapText="1"/>
    </xf>
    <xf numFmtId="168" fontId="4" fillId="5" borderId="1" xfId="0" applyNumberFormat="1" applyFont="1" applyFill="1" applyBorder="1" applyAlignment="1">
      <alignment vertical="center" wrapText="1"/>
    </xf>
    <xf numFmtId="168" fontId="4" fillId="0" borderId="1" xfId="0" applyNumberFormat="1" applyFont="1" applyBorder="1" applyAlignment="1">
      <alignment vertical="center" wrapText="1"/>
    </xf>
    <xf numFmtId="0" fontId="4" fillId="0" borderId="0" xfId="0" applyFont="1"/>
    <xf numFmtId="0" fontId="4" fillId="0" borderId="1" xfId="0" applyFont="1" applyBorder="1" applyAlignment="1">
      <alignment horizontal="center" vertical="center" wrapText="1"/>
    </xf>
    <xf numFmtId="168" fontId="4" fillId="0" borderId="1" xfId="6" applyNumberFormat="1" applyFont="1" applyBorder="1" applyAlignment="1">
      <alignment vertical="center" wrapText="1"/>
    </xf>
    <xf numFmtId="0" fontId="23" fillId="3" borderId="1" xfId="0" applyFont="1" applyFill="1" applyBorder="1" applyAlignment="1">
      <alignment vertical="center" wrapText="1"/>
    </xf>
    <xf numFmtId="0" fontId="4" fillId="0" borderId="0" xfId="0" applyFont="1" applyAlignment="1">
      <alignment vertical="center" wrapText="1"/>
    </xf>
    <xf numFmtId="0" fontId="12" fillId="0" borderId="28" xfId="0" applyFont="1" applyBorder="1" applyAlignment="1">
      <alignment vertical="center"/>
    </xf>
    <xf numFmtId="0" fontId="12" fillId="0" borderId="28" xfId="0" applyFont="1" applyBorder="1" applyAlignment="1">
      <alignment vertical="center" wrapText="1"/>
    </xf>
    <xf numFmtId="0" fontId="4" fillId="7" borderId="1" xfId="0" applyFont="1" applyFill="1" applyBorder="1" applyAlignment="1">
      <alignment vertical="center" wrapText="1"/>
    </xf>
    <xf numFmtId="164" fontId="4" fillId="8" borderId="1" xfId="1" applyFont="1" applyFill="1" applyBorder="1" applyAlignment="1">
      <alignment horizontal="center" vertical="center" wrapText="1"/>
    </xf>
    <xf numFmtId="0" fontId="4" fillId="2" borderId="0" xfId="0" applyFont="1" applyFill="1"/>
    <xf numFmtId="164" fontId="4" fillId="0" borderId="0" xfId="1" applyFont="1" applyAlignment="1">
      <alignment horizontal="center" vertical="center"/>
    </xf>
    <xf numFmtId="0" fontId="11" fillId="4" borderId="1" xfId="0" applyFont="1" applyFill="1" applyBorder="1" applyAlignment="1">
      <alignment horizontal="center" vertical="center" wrapText="1"/>
    </xf>
    <xf numFmtId="164" fontId="4" fillId="0" borderId="1" xfId="1" applyFont="1" applyFill="1" applyBorder="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center" vertical="center" wrapText="1"/>
    </xf>
    <xf numFmtId="168" fontId="4" fillId="2" borderId="0" xfId="0" applyNumberFormat="1" applyFont="1" applyFill="1" applyAlignment="1">
      <alignment vertical="center" wrapText="1"/>
    </xf>
    <xf numFmtId="164" fontId="4" fillId="0" borderId="1" xfId="0" applyNumberFormat="1" applyFont="1" applyBorder="1" applyAlignment="1">
      <alignment vertical="center" wrapText="1"/>
    </xf>
    <xf numFmtId="168" fontId="24" fillId="0" borderId="0" xfId="0" applyNumberFormat="1" applyFont="1" applyAlignment="1">
      <alignment vertical="center" wrapText="1"/>
    </xf>
    <xf numFmtId="168" fontId="4" fillId="7" borderId="1" xfId="6" applyNumberFormat="1" applyFont="1" applyFill="1" applyBorder="1" applyAlignment="1">
      <alignment vertical="center" wrapText="1"/>
    </xf>
    <xf numFmtId="1" fontId="4" fillId="0" borderId="1" xfId="0" applyNumberFormat="1" applyFont="1" applyBorder="1" applyAlignment="1">
      <alignment horizontal="center" vertical="center" wrapText="1"/>
    </xf>
    <xf numFmtId="0" fontId="23" fillId="0" borderId="1" xfId="0" applyFont="1" applyBorder="1" applyAlignment="1">
      <alignment vertical="center" wrapText="1"/>
    </xf>
    <xf numFmtId="168" fontId="4" fillId="0" borderId="18" xfId="6" applyNumberFormat="1" applyFont="1" applyFill="1" applyBorder="1" applyAlignment="1">
      <alignment vertical="center" wrapText="1"/>
    </xf>
    <xf numFmtId="168" fontId="24" fillId="2" borderId="34" xfId="0" applyNumberFormat="1" applyFont="1" applyFill="1" applyBorder="1" applyAlignment="1">
      <alignment vertical="center" wrapText="1"/>
    </xf>
    <xf numFmtId="168" fontId="24" fillId="2" borderId="30" xfId="0" applyNumberFormat="1" applyFont="1" applyFill="1" applyBorder="1" applyAlignment="1">
      <alignment vertical="center" wrapText="1"/>
    </xf>
    <xf numFmtId="168" fontId="4" fillId="7" borderId="1" xfId="0" applyNumberFormat="1" applyFont="1" applyFill="1" applyBorder="1" applyAlignment="1">
      <alignment vertical="center" wrapText="1"/>
    </xf>
    <xf numFmtId="168" fontId="4" fillId="7" borderId="1" xfId="6" applyNumberFormat="1" applyFont="1" applyFill="1" applyBorder="1" applyAlignment="1">
      <alignment horizontal="left" vertical="center" wrapText="1"/>
    </xf>
    <xf numFmtId="168" fontId="4" fillId="7" borderId="18" xfId="0" applyNumberFormat="1" applyFont="1" applyFill="1" applyBorder="1" applyAlignment="1">
      <alignment vertical="center" wrapText="1"/>
    </xf>
    <xf numFmtId="168" fontId="4" fillId="7" borderId="18" xfId="6" applyNumberFormat="1" applyFont="1" applyFill="1" applyBorder="1" applyAlignment="1">
      <alignment vertical="center" wrapText="1"/>
    </xf>
    <xf numFmtId="0" fontId="4" fillId="6" borderId="1" xfId="0" applyFont="1" applyFill="1" applyBorder="1" applyAlignment="1">
      <alignment vertical="center" wrapText="1"/>
    </xf>
    <xf numFmtId="0" fontId="25" fillId="0" borderId="28" xfId="0" applyFont="1" applyBorder="1" applyAlignment="1">
      <alignment vertical="center"/>
    </xf>
    <xf numFmtId="0" fontId="20" fillId="0" borderId="28" xfId="0" applyFont="1" applyBorder="1" applyAlignment="1">
      <alignment vertical="center"/>
    </xf>
    <xf numFmtId="0" fontId="26" fillId="0" borderId="0" xfId="0" applyFont="1" applyAlignment="1">
      <alignment vertical="center"/>
    </xf>
    <xf numFmtId="0" fontId="20" fillId="0" borderId="0" xfId="0" applyFont="1" applyAlignment="1">
      <alignment vertical="center"/>
    </xf>
    <xf numFmtId="0" fontId="21" fillId="4" borderId="8"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2" fillId="0" borderId="12"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1" xfId="0" applyFont="1" applyBorder="1" applyAlignment="1">
      <alignment horizontal="center" vertical="center" wrapText="1"/>
    </xf>
    <xf numFmtId="0" fontId="11" fillId="4" borderId="3"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7" fillId="0" borderId="4" xfId="0" applyFont="1" applyBorder="1" applyAlignment="1">
      <alignment horizontal="left" vertical="center" wrapText="1"/>
    </xf>
    <xf numFmtId="0" fontId="13" fillId="4" borderId="8"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7"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11" fillId="4" borderId="12"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16" fillId="2" borderId="4" xfId="0" applyFont="1" applyFill="1" applyBorder="1" applyAlignment="1">
      <alignment horizontal="left" vertical="center" wrapText="1"/>
    </xf>
    <xf numFmtId="0" fontId="16" fillId="2" borderId="5" xfId="0" applyFont="1" applyFill="1" applyBorder="1" applyAlignment="1">
      <alignment horizontal="left" vertical="center" wrapText="1"/>
    </xf>
    <xf numFmtId="0" fontId="16" fillId="2" borderId="6"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left"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2" borderId="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2" xfId="0" applyFont="1" applyFill="1" applyBorder="1" applyAlignment="1">
      <alignment horizontal="left" vertical="top" wrapText="1"/>
    </xf>
    <xf numFmtId="0" fontId="2" fillId="0" borderId="4" xfId="0" applyFont="1" applyBorder="1" applyAlignment="1">
      <alignment horizontal="left" vertical="center" wrapText="1"/>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2" fillId="2" borderId="18" xfId="0" applyFont="1" applyFill="1" applyBorder="1" applyAlignment="1">
      <alignment horizontal="left" vertical="center" wrapText="1"/>
    </xf>
    <xf numFmtId="0" fontId="14" fillId="2" borderId="18"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2" fillId="0" borderId="1" xfId="0" applyFont="1" applyBorder="1" applyAlignment="1">
      <alignment vertical="center" wrapText="1"/>
    </xf>
    <xf numFmtId="0" fontId="2" fillId="0" borderId="0" xfId="0" applyFont="1" applyAlignment="1">
      <alignment vertical="center" wrapText="1"/>
    </xf>
    <xf numFmtId="0" fontId="14" fillId="2" borderId="19" xfId="0" applyFont="1" applyFill="1" applyBorder="1" applyAlignment="1">
      <alignment horizontal="left" vertical="center" wrapText="1"/>
    </xf>
    <xf numFmtId="0" fontId="14" fillId="2" borderId="20" xfId="0" applyFont="1" applyFill="1" applyBorder="1" applyAlignment="1">
      <alignment horizontal="left" vertical="center" wrapText="1"/>
    </xf>
    <xf numFmtId="0" fontId="14" fillId="2" borderId="27" xfId="0" applyFont="1" applyFill="1" applyBorder="1" applyAlignment="1">
      <alignment horizontal="left" vertical="center" wrapText="1"/>
    </xf>
    <xf numFmtId="0" fontId="6" fillId="4" borderId="13" xfId="0" applyFont="1" applyFill="1" applyBorder="1" applyAlignment="1">
      <alignment horizontal="left" vertical="center" wrapText="1"/>
    </xf>
    <xf numFmtId="0" fontId="6" fillId="4" borderId="14" xfId="0" applyFont="1" applyFill="1" applyBorder="1" applyAlignment="1">
      <alignment horizontal="left" vertical="center" wrapText="1"/>
    </xf>
    <xf numFmtId="0" fontId="6" fillId="4" borderId="1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16"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3" fillId="4" borderId="23"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4" borderId="25" xfId="0" applyFont="1" applyFill="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13" fillId="4" borderId="32" xfId="0" applyFont="1" applyFill="1" applyBorder="1" applyAlignment="1">
      <alignment horizontal="center" vertical="center" wrapText="1"/>
    </xf>
    <xf numFmtId="0" fontId="11" fillId="4" borderId="33"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6" fillId="4" borderId="21"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27" fillId="0" borderId="1" xfId="0" applyFont="1" applyBorder="1" applyAlignment="1">
      <alignment horizontal="left" vertical="center" wrapText="1"/>
    </xf>
    <xf numFmtId="0" fontId="16" fillId="0" borderId="4" xfId="0" applyFont="1" applyBorder="1" applyAlignment="1">
      <alignment horizontal="left"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cellXfs>
  <cellStyles count="8">
    <cellStyle name="Moneda" xfId="6" builtinId="4"/>
    <cellStyle name="Moneda [0]" xfId="1" builtinId="7"/>
    <cellStyle name="Normal" xfId="0" builtinId="0"/>
    <cellStyle name="Normal 2" xfId="2" xr:uid="{00000000-0005-0000-0000-000005000000}"/>
    <cellStyle name="Normal 3" xfId="5" xr:uid="{00000000-0005-0000-0000-000006000000}"/>
    <cellStyle name="Normal 4" xfId="7" xr:uid="{00000000-0005-0000-0000-000007000000}"/>
    <cellStyle name="Normal 4 2 3" xfId="3" xr:uid="{00000000-0005-0000-0000-000008000000}"/>
    <cellStyle name="Normal 6" xfId="4" xr:uid="{00000000-0005-0000-0000-000009000000}"/>
  </cellStyles>
  <dxfs count="0"/>
  <tableStyles count="0" defaultTableStyle="TableStyleMedium2" defaultPivotStyle="PivotStyleLight16"/>
  <colors>
    <mruColors>
      <color rgb="FF76D6FF"/>
      <color rgb="FFFFD579"/>
      <color rgb="FF73FEFF"/>
      <color rgb="FF00FDFF"/>
      <color rgb="FFFAA61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connections" Target="connection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xdr:col>
      <xdr:colOff>127907</xdr:colOff>
      <xdr:row>0</xdr:row>
      <xdr:rowOff>166613</xdr:rowOff>
    </xdr:from>
    <xdr:to>
      <xdr:col>11</xdr:col>
      <xdr:colOff>609866</xdr:colOff>
      <xdr:row>2</xdr:row>
      <xdr:rowOff>21167</xdr:rowOff>
    </xdr:to>
    <xdr:pic>
      <xdr:nvPicPr>
        <xdr:cNvPr id="2" name="Imagen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253607" y="166613"/>
          <a:ext cx="1977384" cy="835629"/>
        </a:xfrm>
        <a:prstGeom prst="rect">
          <a:avLst/>
        </a:prstGeom>
      </xdr:spPr>
    </xdr:pic>
    <xdr:clientData/>
  </xdr:twoCellAnchor>
  <xdr:twoCellAnchor editAs="oneCell">
    <xdr:from>
      <xdr:col>0</xdr:col>
      <xdr:colOff>529167</xdr:colOff>
      <xdr:row>1</xdr:row>
      <xdr:rowOff>96761</xdr:rowOff>
    </xdr:from>
    <xdr:to>
      <xdr:col>1</xdr:col>
      <xdr:colOff>1441774</xdr:colOff>
      <xdr:row>1</xdr:row>
      <xdr:rowOff>665646</xdr:rowOff>
    </xdr:to>
    <xdr:pic>
      <xdr:nvPicPr>
        <xdr:cNvPr id="3" name="Imagen 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9167" y="296786"/>
          <a:ext cx="1893682" cy="5688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238125</xdr:colOff>
      <xdr:row>1</xdr:row>
      <xdr:rowOff>57150</xdr:rowOff>
    </xdr:from>
    <xdr:to>
      <xdr:col>0</xdr:col>
      <xdr:colOff>1743075</xdr:colOff>
      <xdr:row>1</xdr:row>
      <xdr:rowOff>504825</xdr:rowOff>
    </xdr:to>
    <xdr:pic>
      <xdr:nvPicPr>
        <xdr:cNvPr id="3" name="Imagen 2">
          <a:extLst>
            <a:ext uri="{FF2B5EF4-FFF2-40B4-BE49-F238E27FC236}">
              <a16:creationId xmlns:a16="http://schemas.microsoft.com/office/drawing/2014/main" id="{00000000-0008-0000-0300-000003000000}"/>
            </a:ext>
            <a:ext uri="{147F2762-F138-4A5C-976F-8EAC2B608ADB}">
              <a16:predDERef xmlns:a16="http://schemas.microsoft.com/office/drawing/2014/main" pre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8125" y="390525"/>
          <a:ext cx="1504950" cy="447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133351</xdr:colOff>
      <xdr:row>1</xdr:row>
      <xdr:rowOff>257174</xdr:rowOff>
    </xdr:from>
    <xdr:to>
      <xdr:col>0</xdr:col>
      <xdr:colOff>2031569</xdr:colOff>
      <xdr:row>1</xdr:row>
      <xdr:rowOff>826059</xdr:rowOff>
    </xdr:to>
    <xdr:pic>
      <xdr:nvPicPr>
        <xdr:cNvPr id="3" name="Imagen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1" y="590549"/>
          <a:ext cx="1898218" cy="5688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122146</xdr:colOff>
      <xdr:row>1</xdr:row>
      <xdr:rowOff>178733</xdr:rowOff>
    </xdr:from>
    <xdr:to>
      <xdr:col>0</xdr:col>
      <xdr:colOff>2020364</xdr:colOff>
      <xdr:row>1</xdr:row>
      <xdr:rowOff>747618</xdr:rowOff>
    </xdr:to>
    <xdr:pic>
      <xdr:nvPicPr>
        <xdr:cNvPr id="3" name="Imagen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2146" y="514909"/>
          <a:ext cx="1898218" cy="56888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120063</xdr:colOff>
      <xdr:row>1</xdr:row>
      <xdr:rowOff>96050</xdr:rowOff>
    </xdr:from>
    <xdr:to>
      <xdr:col>0</xdr:col>
      <xdr:colOff>2016083</xdr:colOff>
      <xdr:row>1</xdr:row>
      <xdr:rowOff>669124</xdr:rowOff>
    </xdr:to>
    <xdr:pic>
      <xdr:nvPicPr>
        <xdr:cNvPr id="3" name="Imagen 3">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120063" y="387403"/>
          <a:ext cx="1896020" cy="5730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yqorgcsp.sharepoint.com/Users/Administrador/Google%20Drive/Herramientas%20Lineas%20de%20Negocio/Arquitectura%20Empresarial%20MINTIC/Situaci&#243;n%20Actual/Informaci&#243;n/Instrumento%20Levantamiento%20ASIS%20-%20Dominio%20Informac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chmydocs.anh.gov.co/Client/C$/0F870C6C/Instrumento%20Levantamiento%20ASIS%20-%20Dominio%20Servicios%20Tecnol&#243;gic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de Datos"/>
      <sheetName val="Hojas Electrónicas"/>
      <sheetName val="Listas"/>
      <sheetName val="Control de Cambios"/>
    </sheetNames>
    <sheetDataSet>
      <sheetData sheetId="0" refreshError="1"/>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cios Tecnológicos"/>
      <sheetName val="Listas"/>
      <sheetName val="Control de Cambios"/>
    </sheetNames>
    <sheetDataSet>
      <sheetData sheetId="0" refreshError="1"/>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showGridLines="0" zoomScale="70" zoomScaleNormal="70" workbookViewId="0">
      <pane xSplit="2" ySplit="3" topLeftCell="C8" activePane="bottomRight" state="frozen"/>
      <selection pane="bottomRight" activeCell="D5" sqref="D5"/>
      <selection pane="bottomLeft" activeCell="A4" sqref="A4"/>
      <selection pane="topRight" activeCell="C1" sqref="C1"/>
    </sheetView>
  </sheetViews>
  <sheetFormatPr defaultColWidth="19.28515625" defaultRowHeight="14.25"/>
  <cols>
    <col min="1" max="1" width="14.7109375" style="31" customWidth="1"/>
    <col min="2" max="2" width="45.85546875" style="31" customWidth="1"/>
    <col min="3" max="3" width="18.140625" style="31" customWidth="1"/>
    <col min="4" max="4" width="16.140625" style="31" customWidth="1"/>
    <col min="5" max="5" width="23.140625" style="31" customWidth="1"/>
    <col min="6" max="6" width="33.28515625" style="31" customWidth="1"/>
    <col min="7" max="7" width="18.140625" style="31" bestFit="1" customWidth="1"/>
    <col min="8" max="12" width="22.28515625" style="31" customWidth="1"/>
    <col min="13" max="16384" width="19.28515625" style="27"/>
  </cols>
  <sheetData>
    <row r="1" spans="1:13" s="20" customFormat="1" ht="15.75" customHeight="1">
      <c r="A1" s="60"/>
      <c r="B1" s="61"/>
      <c r="C1" s="61"/>
      <c r="D1" s="61"/>
      <c r="E1" s="61"/>
      <c r="F1" s="61"/>
      <c r="G1" s="61"/>
      <c r="H1" s="61"/>
      <c r="I1" s="61"/>
      <c r="J1" s="61"/>
      <c r="K1" s="61"/>
      <c r="L1" s="61"/>
    </row>
    <row r="2" spans="1:13" s="20" customFormat="1" ht="61.5" customHeight="1">
      <c r="A2" s="62"/>
      <c r="B2" s="63"/>
      <c r="C2" s="64" t="s">
        <v>0</v>
      </c>
      <c r="D2" s="65"/>
      <c r="E2" s="65"/>
      <c r="F2" s="65"/>
      <c r="G2" s="65"/>
      <c r="H2" s="65"/>
      <c r="I2" s="65"/>
      <c r="J2" s="63"/>
      <c r="K2" s="66"/>
      <c r="L2" s="66"/>
    </row>
    <row r="3" spans="1:13" s="21" customFormat="1" ht="15.75" customHeight="1">
      <c r="A3" s="67"/>
      <c r="B3" s="68"/>
      <c r="C3" s="68"/>
      <c r="D3" s="68"/>
      <c r="E3" s="68"/>
      <c r="F3" s="68"/>
      <c r="G3" s="68"/>
      <c r="H3" s="68"/>
      <c r="I3" s="68"/>
      <c r="J3" s="68"/>
      <c r="K3" s="68"/>
      <c r="L3" s="68"/>
    </row>
    <row r="4" spans="1:13" s="22" customFormat="1" ht="47.25">
      <c r="A4" s="38" t="s">
        <v>1</v>
      </c>
      <c r="B4" s="38" t="s">
        <v>2</v>
      </c>
      <c r="C4" s="38" t="s">
        <v>3</v>
      </c>
      <c r="D4" s="38" t="s">
        <v>4</v>
      </c>
      <c r="E4" s="38" t="s">
        <v>5</v>
      </c>
      <c r="F4" s="38" t="s">
        <v>6</v>
      </c>
      <c r="G4" s="38" t="s">
        <v>7</v>
      </c>
      <c r="H4" s="38" t="s">
        <v>8</v>
      </c>
      <c r="I4" s="38" t="s">
        <v>9</v>
      </c>
      <c r="J4" s="38" t="s">
        <v>10</v>
      </c>
      <c r="K4" s="38" t="s">
        <v>11</v>
      </c>
      <c r="L4" s="38" t="s">
        <v>12</v>
      </c>
    </row>
    <row r="5" spans="1:13" ht="42" customHeight="1">
      <c r="A5" s="23" t="s">
        <v>13</v>
      </c>
      <c r="B5" s="34" t="s">
        <v>14</v>
      </c>
      <c r="C5" s="23" t="s">
        <v>15</v>
      </c>
      <c r="D5" s="46">
        <v>24</v>
      </c>
      <c r="E5" s="24">
        <f>L5</f>
        <v>1044983703.2462</v>
      </c>
      <c r="F5" s="47" t="s">
        <v>16</v>
      </c>
      <c r="G5" s="24" t="s">
        <v>17</v>
      </c>
      <c r="H5" s="26">
        <v>0</v>
      </c>
      <c r="I5" s="51">
        <v>517491851.62309998</v>
      </c>
      <c r="J5" s="51">
        <v>527491851.62309998</v>
      </c>
      <c r="K5" s="26">
        <v>0</v>
      </c>
      <c r="L5" s="45">
        <f t="shared" ref="L5:L15" si="0">SUM(H5:K5)</f>
        <v>1044983703.2462</v>
      </c>
    </row>
    <row r="6" spans="1:13" ht="51" customHeight="1">
      <c r="A6" s="23" t="s">
        <v>18</v>
      </c>
      <c r="B6" s="34" t="s">
        <v>19</v>
      </c>
      <c r="C6" s="23" t="s">
        <v>20</v>
      </c>
      <c r="D6" s="28">
        <v>24</v>
      </c>
      <c r="E6" s="24">
        <f t="shared" ref="E6:E15" si="1">L6</f>
        <v>4099473471.8296804</v>
      </c>
      <c r="F6" s="47" t="s">
        <v>16</v>
      </c>
      <c r="G6" s="24" t="s">
        <v>17</v>
      </c>
      <c r="H6" s="45">
        <v>652424681.81016004</v>
      </c>
      <c r="I6" s="52">
        <v>2357976033.1554003</v>
      </c>
      <c r="J6" s="51">
        <v>1089072756.86412</v>
      </c>
      <c r="K6" s="26">
        <v>0</v>
      </c>
      <c r="L6" s="45">
        <f t="shared" si="0"/>
        <v>4099473471.8296804</v>
      </c>
    </row>
    <row r="7" spans="1:13" ht="42.75">
      <c r="A7" s="23" t="s">
        <v>21</v>
      </c>
      <c r="B7" s="34" t="s">
        <v>22</v>
      </c>
      <c r="C7" s="23" t="s">
        <v>20</v>
      </c>
      <c r="D7" s="28">
        <v>24</v>
      </c>
      <c r="E7" s="24">
        <f t="shared" si="1"/>
        <v>4697209144.1982002</v>
      </c>
      <c r="F7" s="47" t="s">
        <v>23</v>
      </c>
      <c r="G7" s="47" t="s">
        <v>24</v>
      </c>
      <c r="H7" s="45">
        <v>599132203.34772003</v>
      </c>
      <c r="I7" s="39">
        <f>1175599852.93632+1590498649.08816</f>
        <v>2766098502.0244799</v>
      </c>
      <c r="J7" s="39">
        <v>1331978438.826</v>
      </c>
      <c r="K7" s="26">
        <v>0</v>
      </c>
      <c r="L7" s="24">
        <f t="shared" si="0"/>
        <v>4697209144.1982002</v>
      </c>
    </row>
    <row r="8" spans="1:13" ht="42.75">
      <c r="A8" s="23" t="s">
        <v>25</v>
      </c>
      <c r="B8" s="34" t="s">
        <v>26</v>
      </c>
      <c r="C8" s="23" t="s">
        <v>27</v>
      </c>
      <c r="D8" s="28">
        <v>12</v>
      </c>
      <c r="E8" s="24">
        <f t="shared" si="1"/>
        <v>757711894.67343998</v>
      </c>
      <c r="F8" s="47" t="s">
        <v>23</v>
      </c>
      <c r="G8" s="47" t="s">
        <v>17</v>
      </c>
      <c r="I8" s="51">
        <v>416568832.33671999</v>
      </c>
      <c r="J8" s="51">
        <v>341143062.33671999</v>
      </c>
      <c r="K8" s="26">
        <v>0</v>
      </c>
      <c r="L8" s="45">
        <f t="shared" si="0"/>
        <v>757711894.67343998</v>
      </c>
    </row>
    <row r="9" spans="1:13" ht="28.5">
      <c r="A9" s="23" t="s">
        <v>28</v>
      </c>
      <c r="B9" s="34" t="s">
        <v>29</v>
      </c>
      <c r="C9" s="23" t="s">
        <v>20</v>
      </c>
      <c r="D9" s="28">
        <v>24</v>
      </c>
      <c r="E9" s="24">
        <f t="shared" si="1"/>
        <v>2577646397.8221598</v>
      </c>
      <c r="F9" s="47" t="s">
        <v>23</v>
      </c>
      <c r="G9" s="24" t="s">
        <v>24</v>
      </c>
      <c r="H9" s="26">
        <v>0</v>
      </c>
      <c r="I9" s="51">
        <v>578197913.65392005</v>
      </c>
      <c r="J9" s="51">
        <v>1314806372.9110801</v>
      </c>
      <c r="K9" s="51">
        <v>684642111.25715995</v>
      </c>
      <c r="L9" s="45">
        <f t="shared" si="0"/>
        <v>2577646397.8221598</v>
      </c>
    </row>
    <row r="10" spans="1:13" ht="49.7" customHeight="1">
      <c r="A10" s="23" t="s">
        <v>30</v>
      </c>
      <c r="B10" s="34" t="s">
        <v>31</v>
      </c>
      <c r="C10" s="23" t="s">
        <v>32</v>
      </c>
      <c r="D10" s="28">
        <v>8</v>
      </c>
      <c r="E10" s="24">
        <f t="shared" si="1"/>
        <v>952713075.55899978</v>
      </c>
      <c r="F10" s="47" t="s">
        <v>23</v>
      </c>
      <c r="G10" s="24" t="s">
        <v>24</v>
      </c>
      <c r="H10" s="26">
        <v>0</v>
      </c>
      <c r="I10" s="26">
        <v>0</v>
      </c>
      <c r="J10" s="51">
        <v>952713075.55899978</v>
      </c>
      <c r="K10" s="26">
        <v>0</v>
      </c>
      <c r="L10" s="45">
        <f t="shared" si="0"/>
        <v>952713075.55899978</v>
      </c>
    </row>
    <row r="11" spans="1:13" ht="37.5" customHeight="1">
      <c r="A11" s="23" t="s">
        <v>33</v>
      </c>
      <c r="B11" s="34" t="s">
        <v>34</v>
      </c>
      <c r="C11" s="23" t="s">
        <v>15</v>
      </c>
      <c r="D11" s="28">
        <v>18</v>
      </c>
      <c r="E11" s="24">
        <f t="shared" si="1"/>
        <v>1123842955.5972719</v>
      </c>
      <c r="F11" s="47" t="s">
        <v>23</v>
      </c>
      <c r="G11" s="24" t="s">
        <v>17</v>
      </c>
      <c r="H11" s="26">
        <v>0</v>
      </c>
      <c r="I11" s="51">
        <v>250000000</v>
      </c>
      <c r="J11" s="51">
        <v>873842955.59727204</v>
      </c>
      <c r="K11" s="26">
        <v>0</v>
      </c>
      <c r="L11" s="45">
        <f t="shared" si="0"/>
        <v>1123842955.5972719</v>
      </c>
    </row>
    <row r="12" spans="1:13" ht="52.5" customHeight="1">
      <c r="A12" s="23" t="s">
        <v>35</v>
      </c>
      <c r="B12" s="34" t="s">
        <v>36</v>
      </c>
      <c r="C12" s="23" t="s">
        <v>37</v>
      </c>
      <c r="D12" s="28">
        <v>48</v>
      </c>
      <c r="E12" s="24">
        <f t="shared" si="1"/>
        <v>5622088263</v>
      </c>
      <c r="F12" s="47" t="s">
        <v>23</v>
      </c>
      <c r="G12" s="24" t="s">
        <v>24</v>
      </c>
      <c r="H12" s="51">
        <v>445770486</v>
      </c>
      <c r="I12" s="51">
        <v>1608238656</v>
      </c>
      <c r="J12" s="51">
        <v>1927000377</v>
      </c>
      <c r="K12" s="51">
        <v>1641078744</v>
      </c>
      <c r="L12" s="45">
        <f t="shared" si="0"/>
        <v>5622088263</v>
      </c>
    </row>
    <row r="13" spans="1:13" ht="72.75" customHeight="1">
      <c r="A13" s="23" t="s">
        <v>38</v>
      </c>
      <c r="B13" s="34" t="s">
        <v>39</v>
      </c>
      <c r="C13" s="23" t="s">
        <v>27</v>
      </c>
      <c r="D13" s="28">
        <v>12</v>
      </c>
      <c r="E13" s="24">
        <f t="shared" si="1"/>
        <v>1351567065</v>
      </c>
      <c r="F13" s="47" t="s">
        <v>23</v>
      </c>
      <c r="G13" s="24" t="s">
        <v>24</v>
      </c>
      <c r="H13" s="26">
        <v>0</v>
      </c>
      <c r="I13" s="26">
        <v>0</v>
      </c>
      <c r="J13" s="51">
        <v>810940239</v>
      </c>
      <c r="K13" s="51">
        <v>540626826</v>
      </c>
      <c r="L13" s="45">
        <f t="shared" si="0"/>
        <v>1351567065</v>
      </c>
    </row>
    <row r="14" spans="1:13" ht="41.25" customHeight="1">
      <c r="A14" s="23" t="s">
        <v>40</v>
      </c>
      <c r="B14" s="55" t="s">
        <v>41</v>
      </c>
      <c r="C14" s="23" t="s">
        <v>42</v>
      </c>
      <c r="D14" s="28">
        <v>48</v>
      </c>
      <c r="E14" s="24">
        <f t="shared" si="1"/>
        <v>15659674903.640423</v>
      </c>
      <c r="F14" s="47" t="s">
        <v>23</v>
      </c>
      <c r="G14" s="24" t="s">
        <v>17</v>
      </c>
      <c r="H14" s="51">
        <v>7710000000</v>
      </c>
      <c r="I14" s="51">
        <v>3889073312.44379</v>
      </c>
      <c r="J14" s="51">
        <v>2758315637.1966324</v>
      </c>
      <c r="K14" s="51">
        <v>1302285954</v>
      </c>
      <c r="L14" s="45">
        <f t="shared" si="0"/>
        <v>15659674903.640423</v>
      </c>
    </row>
    <row r="15" spans="1:13" ht="43.5" customHeight="1">
      <c r="A15" s="23" t="s">
        <v>43</v>
      </c>
      <c r="B15" s="34" t="s">
        <v>44</v>
      </c>
      <c r="C15" s="23" t="s">
        <v>27</v>
      </c>
      <c r="D15" s="28">
        <v>48</v>
      </c>
      <c r="E15" s="48">
        <f t="shared" si="1"/>
        <v>9978835806.3430786</v>
      </c>
      <c r="F15" s="47" t="s">
        <v>23</v>
      </c>
      <c r="G15" s="24" t="s">
        <v>17</v>
      </c>
      <c r="H15" s="53">
        <v>3102672628.8421197</v>
      </c>
      <c r="I15" s="53">
        <v>3730954387.94064</v>
      </c>
      <c r="J15" s="53">
        <v>1572604394.78016</v>
      </c>
      <c r="K15" s="53">
        <v>1572604394.78016</v>
      </c>
      <c r="L15" s="54">
        <f t="shared" si="0"/>
        <v>9978835806.3430786</v>
      </c>
    </row>
    <row r="16" spans="1:13" ht="75.2" customHeight="1" thickBot="1">
      <c r="A16" s="23" t="s">
        <v>45</v>
      </c>
      <c r="B16" s="34" t="s">
        <v>46</v>
      </c>
      <c r="C16" s="23" t="s">
        <v>27</v>
      </c>
      <c r="D16" s="28">
        <v>24</v>
      </c>
      <c r="E16" s="35">
        <v>2975329629.5111799</v>
      </c>
      <c r="F16" s="30" t="s">
        <v>47</v>
      </c>
      <c r="G16" s="29" t="s">
        <v>17</v>
      </c>
      <c r="H16" s="26">
        <v>0</v>
      </c>
      <c r="I16" s="26">
        <v>0</v>
      </c>
      <c r="J16" s="25">
        <v>1286411990.2585399</v>
      </c>
      <c r="K16" s="25">
        <v>1688917639.25264</v>
      </c>
      <c r="L16" s="45">
        <f>SUM(J16:K16)</f>
        <v>2975329629.5111799</v>
      </c>
      <c r="M16" s="37" t="s">
        <v>48</v>
      </c>
    </row>
    <row r="17" spans="1:12" s="36" customFormat="1" ht="43.5" customHeight="1" thickBot="1">
      <c r="A17" s="40"/>
      <c r="B17" s="40"/>
      <c r="C17" s="40"/>
      <c r="D17" s="41"/>
      <c r="E17" s="49">
        <f>SUM(E5:E16)</f>
        <v>50841076310.420631</v>
      </c>
      <c r="F17" s="42" t="s">
        <v>48</v>
      </c>
      <c r="G17" s="42" t="s">
        <v>48</v>
      </c>
      <c r="H17" s="50">
        <f>SUM(H5:H16)</f>
        <v>12510000000</v>
      </c>
      <c r="I17" s="50">
        <f t="shared" ref="I17:K17" si="2">SUM(I5:I16)</f>
        <v>16114599489.178049</v>
      </c>
      <c r="J17" s="50">
        <f t="shared" si="2"/>
        <v>14786321151.952623</v>
      </c>
      <c r="K17" s="50">
        <f t="shared" si="2"/>
        <v>7430155669.2899599</v>
      </c>
      <c r="L17" s="50">
        <f>SUM(L5:L16)</f>
        <v>50841076310.420631</v>
      </c>
    </row>
    <row r="18" spans="1:12">
      <c r="H18" s="40"/>
      <c r="I18" s="40"/>
      <c r="J18" s="40"/>
      <c r="K18" s="40"/>
      <c r="L18" s="40"/>
    </row>
    <row r="19" spans="1:12">
      <c r="H19" s="40"/>
      <c r="I19" s="40"/>
      <c r="J19" s="40"/>
      <c r="K19" s="40"/>
      <c r="L19" s="42"/>
    </row>
    <row r="20" spans="1:12">
      <c r="H20" s="40"/>
      <c r="I20" s="40"/>
      <c r="J20" s="40"/>
      <c r="K20" s="42"/>
      <c r="L20" s="40"/>
    </row>
    <row r="21" spans="1:12">
      <c r="H21" s="40"/>
      <c r="I21" s="40"/>
      <c r="J21" s="40"/>
      <c r="K21" s="40"/>
      <c r="L21" s="40"/>
    </row>
    <row r="22" spans="1:12" ht="27" customHeight="1">
      <c r="H22" s="28">
        <v>2023</v>
      </c>
      <c r="I22" s="26">
        <f>H17</f>
        <v>12510000000</v>
      </c>
    </row>
    <row r="23" spans="1:12" ht="27" customHeight="1">
      <c r="H23" s="28">
        <v>2024</v>
      </c>
      <c r="I23" s="43">
        <f>I17</f>
        <v>16114599489.178049</v>
      </c>
    </row>
    <row r="24" spans="1:12" ht="27" customHeight="1">
      <c r="H24" s="28">
        <v>2025</v>
      </c>
      <c r="I24" s="26">
        <f>J17</f>
        <v>14786321151.952623</v>
      </c>
    </row>
    <row r="25" spans="1:12" ht="27" customHeight="1">
      <c r="H25" s="28">
        <v>2026</v>
      </c>
      <c r="I25" s="26">
        <f>K17</f>
        <v>7430155669.2899599</v>
      </c>
    </row>
    <row r="26" spans="1:12" ht="29.25" customHeight="1">
      <c r="I26" s="44">
        <f>SUM(I22:I25)</f>
        <v>50841076310.420631</v>
      </c>
    </row>
    <row r="27" spans="1:12" ht="28.5" customHeight="1"/>
  </sheetData>
  <autoFilter ref="A4:L15" xr:uid="{00000000-0009-0000-0000-000001000000}"/>
  <mergeCells count="5">
    <mergeCell ref="A1:L1"/>
    <mergeCell ref="A2:B2"/>
    <mergeCell ref="C2:J2"/>
    <mergeCell ref="K2:L2"/>
    <mergeCell ref="A3:L3"/>
  </mergeCells>
  <pageMargins left="0.7" right="0.7" top="0.75" bottom="0.75" header="0.3" footer="0.3"/>
  <pageSetup orientation="portrait" r:id="rId1"/>
  <ignoredErrors>
    <ignoredError sqref="L16"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BX15"/>
  <sheetViews>
    <sheetView showGridLines="0" tabSelected="1" zoomScale="80" zoomScaleNormal="80" workbookViewId="0">
      <selection activeCell="B6" sqref="B6:AI6"/>
    </sheetView>
  </sheetViews>
  <sheetFormatPr defaultColWidth="18.7109375" defaultRowHeight="12.75"/>
  <cols>
    <col min="1" max="1" width="27.140625" style="2" customWidth="1"/>
    <col min="2" max="2" width="20.28515625" style="6" customWidth="1"/>
    <col min="3" max="3" width="34.28515625" style="2" customWidth="1"/>
    <col min="4" max="31" width="4.28515625" style="2" customWidth="1"/>
    <col min="32" max="32" width="8.140625" style="2" customWidth="1"/>
    <col min="33" max="33" width="5.85546875" style="2" customWidth="1"/>
    <col min="34" max="35" width="4.28515625" style="2" customWidth="1"/>
    <col min="36" max="16384" width="18.7109375" style="2"/>
  </cols>
  <sheetData>
    <row r="1" spans="1:76" s="3" customFormat="1" ht="26.45" customHeight="1">
      <c r="A1" s="70" t="s">
        <v>49</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2"/>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row>
    <row r="2" spans="1:76" s="4" customFormat="1" ht="43.5" customHeight="1">
      <c r="A2" s="1"/>
      <c r="B2" s="73" t="s">
        <v>50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5"/>
      <c r="AF2" s="76"/>
      <c r="AG2" s="76"/>
      <c r="AH2" s="76"/>
      <c r="AI2" s="77"/>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row>
    <row r="3" spans="1:76" s="5" customFormat="1" ht="17.45" customHeight="1">
      <c r="A3" s="78" t="s">
        <v>51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80"/>
    </row>
    <row r="4" spans="1:76" ht="18" customHeight="1">
      <c r="A4" s="7" t="s">
        <v>52</v>
      </c>
      <c r="B4" s="81" t="s">
        <v>18</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3"/>
    </row>
    <row r="5" spans="1:76" ht="18" customHeight="1">
      <c r="A5" s="7" t="s">
        <v>53</v>
      </c>
      <c r="B5" s="84" t="s">
        <v>19</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5"/>
    </row>
    <row r="6" spans="1:76" ht="114.75" customHeight="1">
      <c r="A6" s="7" t="s">
        <v>54</v>
      </c>
      <c r="B6" s="88" t="s">
        <v>55</v>
      </c>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c r="AG6" s="89"/>
      <c r="AH6" s="89"/>
      <c r="AI6" s="90"/>
    </row>
    <row r="7" spans="1:76" ht="27.75" customHeight="1">
      <c r="A7" s="7" t="s">
        <v>56</v>
      </c>
      <c r="B7" s="91" t="s">
        <v>57</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3"/>
    </row>
    <row r="8" spans="1:76" ht="27.75" customHeight="1">
      <c r="A8" s="7" t="s">
        <v>58</v>
      </c>
      <c r="B8" s="91" t="s">
        <v>59</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3"/>
    </row>
    <row r="9" spans="1:76" ht="24" customHeight="1">
      <c r="A9" s="13" t="s">
        <v>60</v>
      </c>
      <c r="B9" s="86" t="s">
        <v>61</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7"/>
    </row>
    <row r="10" spans="1:76" ht="228.75" customHeight="1">
      <c r="A10" s="7" t="s">
        <v>62</v>
      </c>
      <c r="B10" s="91" t="s">
        <v>63</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5"/>
    </row>
    <row r="11" spans="1:76" ht="158.25" customHeight="1">
      <c r="A11" s="7" t="s">
        <v>64</v>
      </c>
      <c r="B11" s="84" t="s">
        <v>65</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5"/>
    </row>
    <row r="12" spans="1:76" ht="208.5" customHeight="1">
      <c r="A12" s="13" t="s">
        <v>66</v>
      </c>
      <c r="B12" s="96" t="s">
        <v>67</v>
      </c>
      <c r="C12" s="97"/>
      <c r="D12" s="97"/>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8"/>
    </row>
    <row r="13" spans="1:76" ht="63.75" customHeight="1">
      <c r="A13" s="108" t="s">
        <v>68</v>
      </c>
      <c r="B13" s="103" t="s">
        <v>69</v>
      </c>
      <c r="C13" s="101"/>
      <c r="D13" s="101"/>
      <c r="E13" s="101"/>
      <c r="F13" s="101"/>
      <c r="G13" s="101"/>
      <c r="H13" s="101"/>
      <c r="I13" s="101"/>
      <c r="J13" s="101"/>
      <c r="K13" s="101"/>
      <c r="L13" s="101"/>
      <c r="M13" s="101"/>
      <c r="N13" s="101"/>
      <c r="O13" s="101"/>
      <c r="P13" s="101"/>
      <c r="Q13" s="101"/>
      <c r="R13" s="101"/>
      <c r="S13" s="101"/>
      <c r="T13" s="101"/>
      <c r="U13" s="101"/>
      <c r="V13" s="101"/>
      <c r="W13" s="101"/>
      <c r="X13" s="101"/>
      <c r="Y13" s="101"/>
      <c r="Z13" s="101"/>
      <c r="AA13" s="101"/>
      <c r="AB13" s="101"/>
      <c r="AC13" s="101"/>
      <c r="AD13" s="101"/>
      <c r="AE13" s="101"/>
      <c r="AF13" s="101"/>
      <c r="AG13" s="101"/>
      <c r="AH13" s="101"/>
      <c r="AI13" s="102"/>
    </row>
    <row r="14" spans="1:76" ht="147.19999999999999" customHeight="1">
      <c r="A14" s="109"/>
      <c r="B14" s="104" t="s">
        <v>70</v>
      </c>
      <c r="C14" s="105"/>
      <c r="D14" s="105"/>
      <c r="E14" s="105"/>
      <c r="F14" s="105"/>
      <c r="G14" s="105"/>
      <c r="H14" s="105"/>
      <c r="I14" s="105"/>
      <c r="J14" s="105"/>
      <c r="K14" s="105"/>
      <c r="L14" s="105"/>
      <c r="M14" s="105"/>
      <c r="N14" s="105"/>
      <c r="O14" s="105"/>
      <c r="P14" s="105"/>
      <c r="Q14" s="105"/>
      <c r="R14" s="105"/>
      <c r="S14" s="105"/>
      <c r="T14" s="105"/>
      <c r="U14" s="105"/>
      <c r="V14" s="105"/>
      <c r="W14" s="105"/>
      <c r="X14" s="105"/>
      <c r="Y14" s="105"/>
      <c r="Z14" s="105"/>
      <c r="AA14" s="105"/>
      <c r="AB14" s="106"/>
      <c r="AC14" s="106"/>
      <c r="AD14" s="106"/>
      <c r="AE14" s="106"/>
      <c r="AF14" s="106"/>
      <c r="AG14" s="106"/>
      <c r="AH14" s="106"/>
      <c r="AI14" s="107"/>
    </row>
    <row r="15" spans="1:76" ht="30.75" customHeight="1">
      <c r="A15" s="110"/>
      <c r="B15" s="99" t="s">
        <v>71</v>
      </c>
      <c r="C15" s="100"/>
      <c r="D15" s="100"/>
      <c r="E15" s="100"/>
      <c r="F15" s="100"/>
      <c r="G15" s="100"/>
      <c r="H15" s="100"/>
      <c r="I15" s="100"/>
      <c r="J15" s="100"/>
      <c r="K15" s="100"/>
      <c r="L15" s="100"/>
      <c r="M15" s="100"/>
      <c r="N15" s="100"/>
      <c r="O15" s="100"/>
      <c r="P15" s="100"/>
      <c r="Q15" s="100"/>
      <c r="R15" s="100"/>
      <c r="S15" s="100"/>
      <c r="T15" s="100"/>
      <c r="U15" s="100"/>
      <c r="V15" s="100"/>
      <c r="W15" s="100"/>
      <c r="X15" s="100"/>
      <c r="Y15" s="100"/>
      <c r="Z15" s="100"/>
      <c r="AA15" s="100"/>
      <c r="AB15" s="101"/>
      <c r="AC15" s="101"/>
      <c r="AD15" s="101"/>
      <c r="AE15" s="101"/>
      <c r="AF15" s="101"/>
      <c r="AG15" s="101"/>
      <c r="AH15" s="101"/>
      <c r="AI15" s="102"/>
    </row>
  </sheetData>
  <mergeCells count="17">
    <mergeCell ref="B6:AI6"/>
    <mergeCell ref="B7:AI7"/>
    <mergeCell ref="B10:AI10"/>
    <mergeCell ref="B11:AI11"/>
    <mergeCell ref="B12:AI12"/>
    <mergeCell ref="B15:AI15"/>
    <mergeCell ref="B8:AI8"/>
    <mergeCell ref="B13:AI13"/>
    <mergeCell ref="B14:AI14"/>
    <mergeCell ref="A13:A15"/>
    <mergeCell ref="A1:AI1"/>
    <mergeCell ref="B2:AE2"/>
    <mergeCell ref="AF2:AI2"/>
    <mergeCell ref="A3:AI3"/>
    <mergeCell ref="B4:AI4"/>
    <mergeCell ref="B5:AI5"/>
    <mergeCell ref="B9:AI9"/>
  </mergeCells>
  <pageMargins left="0.7" right="0.7" top="0.75" bottom="0.75" header="0.3" footer="0.3"/>
  <pageSetup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N15"/>
  <sheetViews>
    <sheetView showGridLines="0" zoomScale="85" zoomScaleNormal="85" workbookViewId="0">
      <selection activeCell="A16" sqref="A16:XFD140"/>
    </sheetView>
  </sheetViews>
  <sheetFormatPr defaultColWidth="35.7109375" defaultRowHeight="12.75"/>
  <cols>
    <col min="1" max="1" width="31.140625" style="2" customWidth="1"/>
    <col min="2" max="2" width="27.140625" style="6" customWidth="1"/>
    <col min="3" max="3" width="33" style="2" customWidth="1"/>
    <col min="4" max="4" width="9.85546875" style="2" customWidth="1"/>
    <col min="5" max="12" width="4.28515625" style="2" customWidth="1"/>
    <col min="13" max="13" width="8" style="2" customWidth="1"/>
    <col min="14" max="22" width="4.28515625" style="2" customWidth="1"/>
    <col min="23" max="23" width="7.140625" style="2" customWidth="1"/>
    <col min="24" max="39" width="4.28515625" style="2" customWidth="1"/>
    <col min="40" max="40" width="35.7109375" style="59"/>
    <col min="41" max="16384" width="35.7109375" style="2"/>
  </cols>
  <sheetData>
    <row r="1" spans="1:40" s="3" customFormat="1" ht="26.45" customHeight="1">
      <c r="A1" s="117" t="s">
        <v>49</v>
      </c>
      <c r="B1" s="118"/>
      <c r="C1" s="118"/>
      <c r="D1" s="118"/>
      <c r="E1" s="118"/>
      <c r="F1" s="118"/>
      <c r="G1" s="118"/>
      <c r="H1" s="118"/>
      <c r="I1" s="118"/>
      <c r="J1" s="118"/>
      <c r="K1" s="118"/>
      <c r="L1" s="118"/>
      <c r="M1" s="118"/>
      <c r="N1" s="118"/>
      <c r="O1" s="118"/>
      <c r="P1" s="118"/>
      <c r="Q1" s="118"/>
      <c r="R1" s="118"/>
      <c r="S1" s="118"/>
      <c r="T1" s="118"/>
      <c r="U1" s="118"/>
      <c r="V1" s="118"/>
      <c r="W1" s="118"/>
      <c r="X1" s="118"/>
      <c r="Y1" s="118"/>
      <c r="Z1" s="118"/>
      <c r="AA1" s="118"/>
      <c r="AB1" s="118"/>
      <c r="AC1" s="118"/>
      <c r="AD1" s="118"/>
      <c r="AE1" s="118"/>
      <c r="AF1" s="118"/>
      <c r="AG1" s="118"/>
      <c r="AH1" s="118"/>
      <c r="AI1" s="118"/>
      <c r="AJ1" s="118"/>
      <c r="AK1" s="118"/>
      <c r="AL1" s="118"/>
      <c r="AM1" s="119"/>
      <c r="AN1" s="56"/>
    </row>
    <row r="2" spans="1:40" s="4" customFormat="1" ht="78" customHeight="1">
      <c r="A2" s="15"/>
      <c r="B2" s="73" t="s">
        <v>72</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5"/>
      <c r="AF2" s="120"/>
      <c r="AG2" s="121"/>
      <c r="AH2" s="121"/>
      <c r="AI2" s="121"/>
      <c r="AJ2" s="121"/>
      <c r="AK2" s="121"/>
      <c r="AL2" s="121"/>
      <c r="AM2" s="122"/>
      <c r="AN2" s="57"/>
    </row>
    <row r="3" spans="1:40" s="5" customFormat="1" ht="17.45" customHeight="1">
      <c r="A3" s="78" t="s">
        <v>51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80"/>
      <c r="AN3" s="58"/>
    </row>
    <row r="4" spans="1:40" ht="18" customHeight="1">
      <c r="A4" s="7" t="s">
        <v>52</v>
      </c>
      <c r="B4" s="81" t="s">
        <v>21</v>
      </c>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3"/>
    </row>
    <row r="5" spans="1:40" ht="18" customHeight="1">
      <c r="A5" s="7" t="s">
        <v>53</v>
      </c>
      <c r="B5" s="114" t="s">
        <v>22</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c r="AG5" s="115"/>
      <c r="AH5" s="115"/>
      <c r="AI5" s="115"/>
      <c r="AJ5" s="115"/>
      <c r="AK5" s="115"/>
      <c r="AL5" s="115"/>
      <c r="AM5" s="116"/>
    </row>
    <row r="6" spans="1:40" ht="119.25" customHeight="1">
      <c r="A6" s="7" t="s">
        <v>54</v>
      </c>
      <c r="B6" s="114" t="s">
        <v>73</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c r="AG6" s="115"/>
      <c r="AH6" s="115"/>
      <c r="AI6" s="115"/>
      <c r="AJ6" s="115"/>
      <c r="AK6" s="115"/>
      <c r="AL6" s="115"/>
      <c r="AM6" s="116"/>
    </row>
    <row r="7" spans="1:40" ht="32.25" customHeight="1">
      <c r="A7" s="7" t="s">
        <v>56</v>
      </c>
      <c r="B7" s="91" t="s">
        <v>57</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5"/>
    </row>
    <row r="8" spans="1:40" ht="34.5" customHeight="1">
      <c r="A8" s="7" t="s">
        <v>58</v>
      </c>
      <c r="B8" s="91" t="s">
        <v>74</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5"/>
    </row>
    <row r="9" spans="1:40" ht="35.450000000000003" customHeight="1">
      <c r="A9" s="7" t="s">
        <v>60</v>
      </c>
      <c r="B9" s="91" t="s">
        <v>75</v>
      </c>
      <c r="C9" s="94"/>
      <c r="D9" s="94"/>
      <c r="E9" s="94"/>
      <c r="F9" s="94"/>
      <c r="G9" s="94"/>
      <c r="H9" s="94"/>
      <c r="I9" s="94"/>
      <c r="J9" s="94"/>
      <c r="K9" s="94"/>
      <c r="L9" s="94"/>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5"/>
    </row>
    <row r="10" spans="1:40" ht="192.75" customHeight="1">
      <c r="A10" s="7" t="s">
        <v>62</v>
      </c>
      <c r="B10" s="69" t="s">
        <v>76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row>
    <row r="11" spans="1:40" ht="93.2" customHeight="1">
      <c r="A11" s="7" t="s">
        <v>64</v>
      </c>
      <c r="B11" s="91" t="s">
        <v>77</v>
      </c>
      <c r="C11" s="94"/>
      <c r="D11" s="94"/>
      <c r="E11" s="94"/>
      <c r="F11" s="94"/>
      <c r="G11" s="94"/>
      <c r="H11" s="94"/>
      <c r="I11" s="94"/>
      <c r="J11" s="94"/>
      <c r="K11" s="94"/>
      <c r="L11" s="94"/>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5"/>
    </row>
    <row r="12" spans="1:40" ht="116.45" customHeight="1">
      <c r="A12" s="7" t="s">
        <v>66</v>
      </c>
      <c r="B12" s="114" t="s">
        <v>78</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6"/>
    </row>
    <row r="13" spans="1:40" ht="35.450000000000003" customHeight="1">
      <c r="A13" s="108" t="s">
        <v>68</v>
      </c>
      <c r="B13" s="114" t="s">
        <v>79</v>
      </c>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c r="AG13" s="115"/>
      <c r="AH13" s="115"/>
      <c r="AI13" s="115"/>
      <c r="AJ13" s="115"/>
      <c r="AK13" s="115"/>
      <c r="AL13" s="115"/>
      <c r="AM13" s="116"/>
    </row>
    <row r="14" spans="1:40" ht="87.75" customHeight="1">
      <c r="A14" s="109"/>
      <c r="B14" s="114" t="s">
        <v>80</v>
      </c>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5"/>
      <c r="AL14" s="115"/>
      <c r="AM14" s="116"/>
    </row>
    <row r="15" spans="1:40" ht="61.5" customHeight="1">
      <c r="A15" s="110"/>
      <c r="B15" s="111" t="s">
        <v>81</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3"/>
    </row>
  </sheetData>
  <mergeCells count="17">
    <mergeCell ref="B14:AM14"/>
    <mergeCell ref="B13:AM13"/>
    <mergeCell ref="A13:A15"/>
    <mergeCell ref="A1:AM1"/>
    <mergeCell ref="B2:AE2"/>
    <mergeCell ref="AF2:AM2"/>
    <mergeCell ref="A3:AM3"/>
    <mergeCell ref="B4:AM4"/>
    <mergeCell ref="B5:AM5"/>
    <mergeCell ref="B6:AM6"/>
    <mergeCell ref="B7:AM7"/>
    <mergeCell ref="B10:AM10"/>
    <mergeCell ref="B9:AM9"/>
    <mergeCell ref="B8:AM8"/>
    <mergeCell ref="B15:AM15"/>
    <mergeCell ref="B11:AM11"/>
    <mergeCell ref="B12:AM12"/>
  </mergeCells>
  <pageMargins left="0.7" right="0.7" top="0.75" bottom="0.75" header="0.3" footer="0.3"/>
  <pageSetup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AN21"/>
  <sheetViews>
    <sheetView showGridLines="0" zoomScale="85" zoomScaleNormal="85" workbookViewId="0">
      <selection activeCell="A22" sqref="A22:XFD125"/>
    </sheetView>
  </sheetViews>
  <sheetFormatPr defaultColWidth="35.7109375" defaultRowHeight="12.75"/>
  <cols>
    <col min="1" max="1" width="31.140625" style="11" customWidth="1"/>
    <col min="2" max="2" width="25" style="12" customWidth="1"/>
    <col min="3" max="3" width="36" style="11" customWidth="1"/>
    <col min="4" max="39" width="4.28515625" style="11" customWidth="1"/>
    <col min="40" max="16384" width="35.7109375" style="11"/>
  </cols>
  <sheetData>
    <row r="1" spans="1:40" s="8" customFormat="1" ht="26.45" customHeight="1">
      <c r="A1" s="70" t="s">
        <v>49</v>
      </c>
      <c r="B1" s="70"/>
      <c r="C1" s="70"/>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125"/>
      <c r="AN1" s="33"/>
    </row>
    <row r="2" spans="1:40" s="9" customFormat="1" ht="71.45" customHeight="1">
      <c r="A2" s="1"/>
      <c r="B2" s="73" t="s">
        <v>82</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6"/>
      <c r="AG2" s="76"/>
      <c r="AH2" s="76"/>
      <c r="AI2" s="76"/>
      <c r="AJ2" s="76"/>
      <c r="AK2" s="76"/>
      <c r="AL2" s="76"/>
      <c r="AM2" s="77"/>
      <c r="AN2" s="17"/>
    </row>
    <row r="3" spans="1:40" s="10" customFormat="1" ht="17.45" customHeight="1">
      <c r="A3" s="78" t="s">
        <v>51</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126"/>
    </row>
    <row r="4" spans="1:40" ht="18" customHeight="1">
      <c r="A4" s="7" t="s">
        <v>52</v>
      </c>
      <c r="B4" s="81" t="s">
        <v>28</v>
      </c>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c r="AI4" s="81"/>
      <c r="AJ4" s="81"/>
      <c r="AK4" s="81"/>
      <c r="AL4" s="81"/>
      <c r="AM4" s="127"/>
    </row>
    <row r="5" spans="1:40" ht="18" customHeight="1">
      <c r="A5" s="7" t="s">
        <v>53</v>
      </c>
      <c r="B5" s="84" t="s">
        <v>29</v>
      </c>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5"/>
    </row>
    <row r="6" spans="1:40" ht="133.69999999999999" customHeight="1">
      <c r="A6" s="7" t="s">
        <v>54</v>
      </c>
      <c r="B6" s="84" t="s">
        <v>83</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5"/>
    </row>
    <row r="7" spans="1:40" ht="33.75" customHeight="1">
      <c r="A7" s="7" t="s">
        <v>56</v>
      </c>
      <c r="B7" s="91" t="s">
        <v>84</v>
      </c>
      <c r="C7" s="94"/>
      <c r="D7" s="94"/>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5"/>
    </row>
    <row r="8" spans="1:40" s="2" customFormat="1" ht="42" customHeight="1">
      <c r="A8" s="7" t="s">
        <v>58</v>
      </c>
      <c r="B8" s="91" t="s">
        <v>85</v>
      </c>
      <c r="C8" s="92"/>
      <c r="D8" s="92"/>
      <c r="E8" s="92"/>
      <c r="F8" s="92"/>
      <c r="G8" s="92"/>
      <c r="H8" s="92"/>
      <c r="I8" s="92"/>
      <c r="J8" s="92"/>
      <c r="K8" s="92"/>
      <c r="L8" s="92"/>
      <c r="M8" s="92"/>
      <c r="N8" s="92"/>
      <c r="O8" s="92"/>
      <c r="P8" s="92"/>
      <c r="Q8" s="92"/>
      <c r="R8" s="92"/>
      <c r="S8" s="92"/>
      <c r="T8" s="92"/>
      <c r="U8" s="92"/>
      <c r="V8" s="92"/>
      <c r="W8" s="92"/>
      <c r="X8" s="92"/>
      <c r="Y8" s="92"/>
      <c r="Z8" s="92"/>
      <c r="AA8" s="92"/>
      <c r="AB8" s="92"/>
      <c r="AC8" s="92"/>
      <c r="AD8" s="92"/>
      <c r="AE8" s="92"/>
      <c r="AF8" s="92"/>
      <c r="AG8" s="92"/>
      <c r="AH8" s="92"/>
      <c r="AI8" s="92"/>
      <c r="AJ8" s="92"/>
      <c r="AK8" s="92"/>
      <c r="AL8" s="92"/>
      <c r="AM8" s="93"/>
    </row>
    <row r="9" spans="1:40" ht="30.2" customHeight="1">
      <c r="A9" s="13" t="s">
        <v>60</v>
      </c>
      <c r="B9" s="86" t="s">
        <v>86</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7"/>
    </row>
    <row r="10" spans="1:40" ht="38.25" customHeight="1">
      <c r="A10" s="7" t="s">
        <v>62</v>
      </c>
      <c r="B10" s="91" t="s">
        <v>87</v>
      </c>
      <c r="C10" s="94"/>
      <c r="D10" s="94"/>
      <c r="E10" s="94"/>
      <c r="F10" s="94"/>
      <c r="G10" s="94"/>
      <c r="H10" s="94"/>
      <c r="I10" s="94"/>
      <c r="J10" s="94"/>
      <c r="K10" s="94"/>
      <c r="L10" s="94"/>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5"/>
    </row>
    <row r="11" spans="1:40" ht="133.5" customHeight="1">
      <c r="A11" s="7" t="s">
        <v>64</v>
      </c>
      <c r="B11" s="84" t="s">
        <v>88</v>
      </c>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5"/>
    </row>
    <row r="12" spans="1:40" ht="143.44999999999999" customHeight="1">
      <c r="A12" s="108" t="s">
        <v>66</v>
      </c>
      <c r="B12" s="99" t="s">
        <v>89</v>
      </c>
      <c r="C12" s="99"/>
      <c r="D12" s="99"/>
      <c r="E12" s="99"/>
      <c r="F12" s="99"/>
      <c r="G12" s="99"/>
      <c r="H12" s="99"/>
      <c r="I12" s="99"/>
      <c r="J12" s="99"/>
      <c r="K12" s="99"/>
      <c r="L12" s="99"/>
      <c r="M12" s="99"/>
      <c r="N12" s="99"/>
      <c r="O12" s="99"/>
      <c r="P12" s="99"/>
      <c r="Q12" s="99"/>
      <c r="R12" s="99"/>
      <c r="S12" s="99"/>
      <c r="T12" s="99"/>
      <c r="U12" s="99"/>
      <c r="V12" s="99"/>
      <c r="W12" s="99"/>
      <c r="X12" s="99"/>
      <c r="Y12" s="99"/>
      <c r="Z12" s="99"/>
      <c r="AA12" s="99"/>
      <c r="AB12" s="99"/>
      <c r="AC12" s="99"/>
      <c r="AD12" s="99"/>
      <c r="AE12" s="99"/>
      <c r="AF12" s="99"/>
      <c r="AG12" s="99"/>
      <c r="AH12" s="99"/>
      <c r="AI12" s="99"/>
      <c r="AJ12" s="99"/>
      <c r="AK12" s="99"/>
      <c r="AL12" s="99"/>
      <c r="AM12" s="128"/>
    </row>
    <row r="13" spans="1:40" ht="191.1" customHeight="1">
      <c r="A13" s="110"/>
      <c r="B13" s="99" t="s">
        <v>90</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128"/>
    </row>
    <row r="14" spans="1:40" ht="109.15" customHeight="1">
      <c r="A14" s="129" t="s">
        <v>68</v>
      </c>
      <c r="B14" s="86" t="s">
        <v>91</v>
      </c>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5"/>
    </row>
    <row r="15" spans="1:40" ht="99" customHeight="1">
      <c r="A15" s="130"/>
      <c r="B15" s="86" t="s">
        <v>92</v>
      </c>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5"/>
    </row>
    <row r="16" spans="1:40" ht="82.15" customHeight="1">
      <c r="A16" s="130"/>
      <c r="B16" s="86" t="s">
        <v>93</v>
      </c>
      <c r="C16" s="84"/>
      <c r="D16" s="84"/>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5"/>
    </row>
    <row r="17" spans="1:39" ht="110.1" customHeight="1">
      <c r="A17" s="130"/>
      <c r="B17" s="86" t="s">
        <v>94</v>
      </c>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5"/>
    </row>
    <row r="18" spans="1:39" ht="78.95" customHeight="1">
      <c r="A18" s="130"/>
      <c r="B18" s="103" t="s">
        <v>95</v>
      </c>
      <c r="C18" s="84"/>
      <c r="D18" s="84"/>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5"/>
    </row>
    <row r="19" spans="1:39" ht="93.95" customHeight="1">
      <c r="A19" s="130"/>
      <c r="B19" s="103" t="s">
        <v>96</v>
      </c>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c r="AL19" s="84"/>
      <c r="AM19" s="85"/>
    </row>
    <row r="20" spans="1:39" ht="67.7" customHeight="1">
      <c r="A20" s="130"/>
      <c r="B20" s="84" t="s">
        <v>97</v>
      </c>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c r="AL20" s="84"/>
      <c r="AM20" s="85"/>
    </row>
    <row r="21" spans="1:39" ht="83.25" customHeight="1">
      <c r="A21" s="131"/>
      <c r="B21" s="99" t="s">
        <v>98</v>
      </c>
      <c r="C21" s="99"/>
      <c r="D21" s="99"/>
      <c r="E21" s="99"/>
      <c r="F21" s="99"/>
      <c r="G21" s="99"/>
      <c r="H21" s="99"/>
      <c r="I21" s="99"/>
      <c r="J21" s="99"/>
      <c r="K21" s="99"/>
      <c r="L21" s="99"/>
      <c r="M21" s="99"/>
      <c r="N21" s="99"/>
      <c r="O21" s="99"/>
      <c r="P21" s="99"/>
      <c r="Q21" s="99"/>
      <c r="R21" s="99"/>
      <c r="S21" s="99"/>
      <c r="T21" s="99"/>
      <c r="U21" s="99"/>
      <c r="V21" s="99"/>
      <c r="W21" s="99"/>
      <c r="X21" s="99"/>
      <c r="Y21" s="99"/>
      <c r="Z21" s="99"/>
      <c r="AA21" s="99"/>
      <c r="AB21" s="99"/>
      <c r="AC21" s="99"/>
      <c r="AD21" s="99"/>
      <c r="AE21" s="99"/>
      <c r="AF21" s="99"/>
      <c r="AG21" s="99"/>
      <c r="AH21" s="99"/>
      <c r="AI21" s="99"/>
      <c r="AJ21" s="99"/>
      <c r="AK21" s="99"/>
      <c r="AL21" s="99"/>
      <c r="AM21" s="128"/>
    </row>
  </sheetData>
  <mergeCells count="24">
    <mergeCell ref="B11:AM11"/>
    <mergeCell ref="B12:AM12"/>
    <mergeCell ref="B8:AM8"/>
    <mergeCell ref="B9:AM9"/>
    <mergeCell ref="A14:A21"/>
    <mergeCell ref="B15:AM15"/>
    <mergeCell ref="B14:AM14"/>
    <mergeCell ref="B17:AM17"/>
    <mergeCell ref="B16:AM16"/>
    <mergeCell ref="B19:AM19"/>
    <mergeCell ref="B21:AM21"/>
    <mergeCell ref="B20:AM20"/>
    <mergeCell ref="B18:AM18"/>
    <mergeCell ref="B13:AM13"/>
    <mergeCell ref="A12:A13"/>
    <mergeCell ref="A1:AM1"/>
    <mergeCell ref="B2:AE2"/>
    <mergeCell ref="AF2:AM2"/>
    <mergeCell ref="A3:AM3"/>
    <mergeCell ref="B4:AM4"/>
    <mergeCell ref="B5:AM5"/>
    <mergeCell ref="B6:AM6"/>
    <mergeCell ref="B7:AM7"/>
    <mergeCell ref="B10:AM10"/>
  </mergeCells>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sheetPr>
  <dimension ref="A1:BF19"/>
  <sheetViews>
    <sheetView showGridLines="0" zoomScale="80" zoomScaleNormal="80" workbookViewId="0">
      <selection activeCell="A2" sqref="A2"/>
    </sheetView>
  </sheetViews>
  <sheetFormatPr defaultColWidth="11.28515625" defaultRowHeight="12.75"/>
  <cols>
    <col min="1" max="1" width="31.140625" style="2" customWidth="1"/>
    <col min="2" max="2" width="19.85546875" style="6" customWidth="1"/>
    <col min="3" max="3" width="39.140625" style="2" customWidth="1"/>
    <col min="4" max="4" width="2.140625" style="2" bestFit="1" customWidth="1"/>
    <col min="5" max="5" width="2.140625" style="2" customWidth="1"/>
    <col min="6" max="14" width="4.28515625" style="2" customWidth="1"/>
    <col min="15" max="15" width="2.140625" style="2" bestFit="1" customWidth="1"/>
    <col min="16" max="57" width="4.28515625" style="2" customWidth="1"/>
    <col min="58" max="58" width="19" style="14" customWidth="1"/>
    <col min="59" max="16384" width="11.28515625" style="4"/>
  </cols>
  <sheetData>
    <row r="1" spans="1:58" s="3" customFormat="1" ht="23.25">
      <c r="A1" s="70" t="s">
        <v>49</v>
      </c>
      <c r="B1" s="71"/>
      <c r="C1" s="71"/>
      <c r="D1" s="71"/>
      <c r="E1" s="71"/>
      <c r="F1" s="71"/>
      <c r="G1" s="71"/>
      <c r="H1" s="71"/>
      <c r="I1" s="71"/>
      <c r="J1" s="71"/>
      <c r="K1" s="71"/>
      <c r="L1" s="71"/>
      <c r="M1" s="71"/>
      <c r="N1" s="71"/>
      <c r="O1" s="71"/>
      <c r="P1" s="71"/>
      <c r="Q1" s="71"/>
      <c r="R1" s="71"/>
      <c r="S1" s="71"/>
      <c r="T1" s="71"/>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c r="AV1" s="71"/>
      <c r="AW1" s="71"/>
      <c r="AX1" s="71"/>
      <c r="AY1" s="71"/>
      <c r="AZ1" s="71"/>
      <c r="BA1" s="71"/>
      <c r="BB1" s="71"/>
      <c r="BC1" s="71"/>
      <c r="BD1" s="71"/>
      <c r="BE1" s="72"/>
      <c r="BF1" s="32"/>
    </row>
    <row r="2" spans="1:58" ht="60.75" customHeight="1">
      <c r="A2" s="1"/>
      <c r="B2" s="73" t="s">
        <v>99</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5"/>
      <c r="AX2" s="76"/>
      <c r="AY2" s="76"/>
      <c r="AZ2" s="76"/>
      <c r="BA2" s="76"/>
      <c r="BB2" s="76"/>
      <c r="BC2" s="76"/>
      <c r="BD2" s="76"/>
      <c r="BE2" s="77"/>
    </row>
    <row r="3" spans="1:58" s="19" customFormat="1" ht="15.75">
      <c r="A3" s="78" t="s">
        <v>51</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80"/>
      <c r="BF3" s="18"/>
    </row>
    <row r="4" spans="1:58">
      <c r="A4" s="7" t="s">
        <v>52</v>
      </c>
      <c r="B4" s="133" t="s">
        <v>43</v>
      </c>
      <c r="C4" s="134"/>
      <c r="D4" s="134"/>
      <c r="E4" s="134"/>
      <c r="F4" s="134"/>
      <c r="G4" s="134"/>
      <c r="H4" s="134"/>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5"/>
    </row>
    <row r="5" spans="1:58" ht="21.2" customHeight="1">
      <c r="A5" s="7" t="s">
        <v>53</v>
      </c>
      <c r="B5" s="86" t="s">
        <v>44</v>
      </c>
      <c r="C5" s="86"/>
      <c r="D5" s="86"/>
      <c r="E5" s="86"/>
      <c r="F5" s="86"/>
      <c r="G5" s="86"/>
      <c r="H5" s="86"/>
      <c r="I5" s="86"/>
      <c r="J5" s="86"/>
      <c r="K5" s="86"/>
      <c r="L5" s="86"/>
      <c r="M5" s="86"/>
      <c r="N5" s="86"/>
      <c r="O5" s="86"/>
      <c r="P5" s="86"/>
      <c r="Q5" s="86"/>
      <c r="R5" s="86"/>
      <c r="S5" s="86"/>
      <c r="T5" s="86"/>
      <c r="U5" s="86"/>
      <c r="V5" s="86"/>
      <c r="W5" s="86"/>
      <c r="X5" s="86"/>
      <c r="Y5" s="86"/>
      <c r="Z5" s="86"/>
      <c r="AA5" s="86"/>
      <c r="AB5" s="86"/>
      <c r="AC5" s="86"/>
      <c r="AD5" s="86"/>
      <c r="AE5" s="86"/>
      <c r="AF5" s="86"/>
      <c r="AG5" s="86"/>
      <c r="AH5" s="86"/>
      <c r="AI5" s="86"/>
      <c r="AJ5" s="86"/>
      <c r="AK5" s="86"/>
      <c r="AL5" s="86"/>
      <c r="AM5" s="86"/>
      <c r="AN5" s="86"/>
      <c r="AO5" s="86"/>
      <c r="AP5" s="86"/>
      <c r="AQ5" s="86"/>
      <c r="AR5" s="86"/>
      <c r="AS5" s="86"/>
      <c r="AT5" s="86"/>
      <c r="AU5" s="86"/>
      <c r="AV5" s="86"/>
      <c r="AW5" s="86"/>
      <c r="AX5" s="86"/>
      <c r="AY5" s="86"/>
      <c r="AZ5" s="86"/>
      <c r="BA5" s="86"/>
      <c r="BB5" s="86"/>
      <c r="BC5" s="86"/>
      <c r="BD5" s="86"/>
      <c r="BE5" s="87"/>
    </row>
    <row r="6" spans="1:58" ht="66.75" customHeight="1">
      <c r="A6" s="7" t="s">
        <v>54</v>
      </c>
      <c r="B6" s="84" t="s">
        <v>100</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5"/>
    </row>
    <row r="7" spans="1:58" ht="32.25" customHeight="1">
      <c r="A7" s="7" t="s">
        <v>56</v>
      </c>
      <c r="B7" s="91" t="s">
        <v>57</v>
      </c>
      <c r="C7" s="92"/>
      <c r="D7" s="92"/>
      <c r="E7" s="92"/>
      <c r="F7" s="92"/>
      <c r="G7" s="92"/>
      <c r="H7" s="92"/>
      <c r="I7" s="92"/>
      <c r="J7" s="92"/>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2"/>
      <c r="AO7" s="92"/>
      <c r="AP7" s="92"/>
      <c r="AQ7" s="92"/>
      <c r="AR7" s="92"/>
      <c r="AS7" s="92"/>
      <c r="AT7" s="92"/>
      <c r="AU7" s="92"/>
      <c r="AV7" s="92"/>
      <c r="AW7" s="92"/>
      <c r="AX7" s="92"/>
      <c r="AY7" s="92"/>
      <c r="AZ7" s="92"/>
      <c r="BA7" s="92"/>
      <c r="BB7" s="92"/>
      <c r="BC7" s="92"/>
      <c r="BD7" s="92"/>
      <c r="BE7" s="93"/>
    </row>
    <row r="8" spans="1:58" ht="30.75" customHeight="1">
      <c r="A8" s="7" t="s">
        <v>58</v>
      </c>
      <c r="B8" s="86" t="s">
        <v>101</v>
      </c>
      <c r="C8" s="86"/>
      <c r="D8" s="86"/>
      <c r="E8" s="86"/>
      <c r="F8" s="86"/>
      <c r="G8" s="86"/>
      <c r="H8" s="86"/>
      <c r="I8" s="86"/>
      <c r="J8" s="86"/>
      <c r="K8" s="86"/>
      <c r="L8" s="86"/>
      <c r="M8" s="86"/>
      <c r="N8" s="86"/>
      <c r="O8" s="86"/>
      <c r="P8" s="86"/>
      <c r="Q8" s="86"/>
      <c r="R8" s="86"/>
      <c r="S8" s="86"/>
      <c r="T8" s="86"/>
      <c r="U8" s="86"/>
      <c r="V8" s="86"/>
      <c r="W8" s="86"/>
      <c r="X8" s="86"/>
      <c r="Y8" s="86"/>
      <c r="Z8" s="86"/>
      <c r="AA8" s="86"/>
      <c r="AB8" s="86"/>
      <c r="AC8" s="86"/>
      <c r="AD8" s="86"/>
      <c r="AE8" s="86"/>
      <c r="AF8" s="86"/>
      <c r="AG8" s="86"/>
      <c r="AH8" s="86"/>
      <c r="AI8" s="86"/>
      <c r="AJ8" s="86"/>
      <c r="AK8" s="86"/>
      <c r="AL8" s="86"/>
      <c r="AM8" s="86"/>
      <c r="AN8" s="86"/>
      <c r="AO8" s="86"/>
      <c r="AP8" s="86"/>
      <c r="AQ8" s="86"/>
      <c r="AR8" s="86"/>
      <c r="AS8" s="86"/>
      <c r="AT8" s="86"/>
      <c r="AU8" s="86"/>
      <c r="AV8" s="86"/>
      <c r="AW8" s="86"/>
      <c r="AX8" s="86"/>
      <c r="AY8" s="86"/>
      <c r="AZ8" s="86"/>
      <c r="BA8" s="86"/>
      <c r="BB8" s="86"/>
      <c r="BC8" s="86"/>
      <c r="BD8" s="86"/>
      <c r="BE8" s="87"/>
    </row>
    <row r="9" spans="1:58" ht="36.75" customHeight="1">
      <c r="A9" s="13" t="s">
        <v>60</v>
      </c>
      <c r="B9" s="91" t="s">
        <v>102</v>
      </c>
      <c r="C9" s="92"/>
      <c r="D9" s="92"/>
      <c r="E9" s="92"/>
      <c r="F9" s="92"/>
      <c r="G9" s="92"/>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3"/>
    </row>
    <row r="10" spans="1:58" ht="30.2" customHeight="1">
      <c r="A10" s="7" t="s">
        <v>62</v>
      </c>
      <c r="B10" s="136" t="s">
        <v>103</v>
      </c>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8"/>
    </row>
    <row r="11" spans="1:58" ht="183.75" customHeight="1">
      <c r="A11" s="7" t="s">
        <v>64</v>
      </c>
      <c r="B11" s="86" t="s">
        <v>104</v>
      </c>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7"/>
    </row>
    <row r="12" spans="1:58" ht="186" customHeight="1">
      <c r="A12" s="108" t="s">
        <v>66</v>
      </c>
      <c r="B12" s="132" t="s">
        <v>105</v>
      </c>
      <c r="C12" s="86"/>
      <c r="D12" s="86"/>
      <c r="E12" s="86"/>
      <c r="F12" s="86"/>
      <c r="G12" s="86"/>
      <c r="H12" s="86"/>
      <c r="I12" s="86"/>
      <c r="J12" s="86"/>
      <c r="K12" s="86"/>
      <c r="L12" s="86"/>
      <c r="M12" s="86"/>
      <c r="N12" s="86"/>
      <c r="O12" s="86"/>
      <c r="P12" s="86"/>
      <c r="Q12" s="86"/>
      <c r="R12" s="86"/>
      <c r="S12" s="86"/>
      <c r="T12" s="86"/>
      <c r="U12" s="86"/>
      <c r="V12" s="86"/>
      <c r="W12" s="86"/>
      <c r="X12" s="86"/>
      <c r="Y12" s="86"/>
      <c r="Z12" s="86"/>
      <c r="AA12" s="86"/>
      <c r="AB12" s="86"/>
      <c r="AC12" s="86"/>
      <c r="AD12" s="86"/>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7"/>
    </row>
    <row r="13" spans="1:58" ht="174.2" customHeight="1">
      <c r="A13" s="109"/>
      <c r="B13" s="132" t="s">
        <v>106</v>
      </c>
      <c r="C13" s="86"/>
      <c r="D13" s="86"/>
      <c r="E13" s="86"/>
      <c r="F13" s="86"/>
      <c r="G13" s="86"/>
      <c r="H13" s="86"/>
      <c r="I13" s="86"/>
      <c r="J13" s="86"/>
      <c r="K13" s="86"/>
      <c r="L13" s="86"/>
      <c r="M13" s="86"/>
      <c r="N13" s="86"/>
      <c r="O13" s="86"/>
      <c r="P13" s="86"/>
      <c r="Q13" s="86"/>
      <c r="R13" s="86"/>
      <c r="S13" s="86"/>
      <c r="T13" s="86"/>
      <c r="U13" s="86"/>
      <c r="V13" s="86"/>
      <c r="W13" s="86"/>
      <c r="X13" s="86"/>
      <c r="Y13" s="86"/>
      <c r="Z13" s="86"/>
      <c r="AA13" s="86"/>
      <c r="AB13" s="86"/>
      <c r="AC13" s="86"/>
      <c r="AD13" s="86"/>
      <c r="AE13" s="86"/>
      <c r="AF13" s="86"/>
      <c r="AG13" s="86"/>
      <c r="AH13" s="86"/>
      <c r="AI13" s="86"/>
      <c r="AJ13" s="86"/>
      <c r="AK13" s="86"/>
      <c r="AL13" s="86"/>
      <c r="AM13" s="86"/>
      <c r="AN13" s="86"/>
      <c r="AO13" s="86"/>
      <c r="AP13" s="86"/>
      <c r="AQ13" s="86"/>
      <c r="AR13" s="86"/>
      <c r="AS13" s="86"/>
      <c r="AT13" s="86"/>
      <c r="AU13" s="86"/>
      <c r="AV13" s="86"/>
      <c r="AW13" s="86"/>
      <c r="AX13" s="86"/>
      <c r="AY13" s="86"/>
      <c r="AZ13" s="86"/>
      <c r="BA13" s="86"/>
      <c r="BB13" s="86"/>
      <c r="BC13" s="86"/>
      <c r="BD13" s="86"/>
      <c r="BE13" s="87"/>
    </row>
    <row r="14" spans="1:58" ht="204.75" customHeight="1">
      <c r="A14" s="109"/>
      <c r="B14" s="86" t="s">
        <v>107</v>
      </c>
      <c r="C14" s="86"/>
      <c r="D14" s="86"/>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c r="AG14" s="86"/>
      <c r="AH14" s="86"/>
      <c r="AI14" s="86"/>
      <c r="AJ14" s="86"/>
      <c r="AK14" s="86"/>
      <c r="AL14" s="86"/>
      <c r="AM14" s="86"/>
      <c r="AN14" s="86"/>
      <c r="AO14" s="86"/>
      <c r="AP14" s="86"/>
      <c r="AQ14" s="86"/>
      <c r="AR14" s="86"/>
      <c r="AS14" s="86"/>
      <c r="AT14" s="86"/>
      <c r="AU14" s="86"/>
      <c r="AV14" s="86"/>
      <c r="AW14" s="86"/>
      <c r="AX14" s="86"/>
      <c r="AY14" s="86"/>
      <c r="AZ14" s="86"/>
      <c r="BA14" s="86"/>
      <c r="BB14" s="86"/>
      <c r="BC14" s="86"/>
      <c r="BD14" s="86"/>
      <c r="BE14" s="87"/>
    </row>
    <row r="15" spans="1:58" ht="37.5" customHeight="1">
      <c r="A15" s="109"/>
      <c r="B15" s="86" t="s">
        <v>108</v>
      </c>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c r="AL15" s="86"/>
      <c r="AM15" s="86"/>
      <c r="AN15" s="86"/>
      <c r="AO15" s="86"/>
      <c r="AP15" s="86"/>
      <c r="AQ15" s="86"/>
      <c r="AR15" s="86"/>
      <c r="AS15" s="86"/>
      <c r="AT15" s="86"/>
      <c r="AU15" s="86"/>
      <c r="AV15" s="86"/>
      <c r="AW15" s="86"/>
      <c r="AX15" s="86"/>
      <c r="AY15" s="86"/>
      <c r="AZ15" s="86"/>
      <c r="BA15" s="86"/>
      <c r="BB15" s="86"/>
      <c r="BC15" s="86"/>
      <c r="BD15" s="86"/>
      <c r="BE15" s="87"/>
    </row>
    <row r="16" spans="1:58" ht="174.2" customHeight="1">
      <c r="A16" s="109"/>
      <c r="B16" s="86" t="s">
        <v>109</v>
      </c>
      <c r="C16" s="86"/>
      <c r="D16" s="86"/>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c r="AG16" s="86"/>
      <c r="AH16" s="86"/>
      <c r="AI16" s="86"/>
      <c r="AJ16" s="86"/>
      <c r="AK16" s="86"/>
      <c r="AL16" s="86"/>
      <c r="AM16" s="86"/>
      <c r="AN16" s="86"/>
      <c r="AO16" s="86"/>
      <c r="AP16" s="86"/>
      <c r="AQ16" s="86"/>
      <c r="AR16" s="86"/>
      <c r="AS16" s="86"/>
      <c r="AT16" s="86"/>
      <c r="AU16" s="86"/>
      <c r="AV16" s="86"/>
      <c r="AW16" s="86"/>
      <c r="AX16" s="86"/>
      <c r="AY16" s="86"/>
      <c r="AZ16" s="86"/>
      <c r="BA16" s="86"/>
      <c r="BB16" s="86"/>
      <c r="BC16" s="86"/>
      <c r="BD16" s="86"/>
      <c r="BE16" s="87"/>
    </row>
    <row r="17" spans="1:57" ht="133.5" customHeight="1">
      <c r="A17" s="109"/>
      <c r="B17" s="86" t="s">
        <v>110</v>
      </c>
      <c r="C17" s="86"/>
      <c r="D17" s="86"/>
      <c r="E17" s="86"/>
      <c r="F17" s="86"/>
      <c r="G17" s="86"/>
      <c r="H17" s="86"/>
      <c r="I17" s="86"/>
      <c r="J17" s="86"/>
      <c r="K17" s="86"/>
      <c r="L17" s="86"/>
      <c r="M17" s="86"/>
      <c r="N17" s="86"/>
      <c r="O17" s="86"/>
      <c r="P17" s="86"/>
      <c r="Q17" s="86"/>
      <c r="R17" s="86"/>
      <c r="S17" s="86"/>
      <c r="T17" s="86"/>
      <c r="U17" s="86"/>
      <c r="V17" s="86"/>
      <c r="W17" s="86"/>
      <c r="X17" s="86"/>
      <c r="Y17" s="86"/>
      <c r="Z17" s="86"/>
      <c r="AA17" s="86"/>
      <c r="AB17" s="86"/>
      <c r="AC17" s="86"/>
      <c r="AD17" s="86"/>
      <c r="AE17" s="86"/>
      <c r="AF17" s="86"/>
      <c r="AG17" s="86"/>
      <c r="AH17" s="86"/>
      <c r="AI17" s="86"/>
      <c r="AJ17" s="86"/>
      <c r="AK17" s="86"/>
      <c r="AL17" s="86"/>
      <c r="AM17" s="86"/>
      <c r="AN17" s="86"/>
      <c r="AO17" s="86"/>
      <c r="AP17" s="86"/>
      <c r="AQ17" s="86"/>
      <c r="AR17" s="86"/>
      <c r="AS17" s="86"/>
      <c r="AT17" s="86"/>
      <c r="AU17" s="86"/>
      <c r="AV17" s="86"/>
      <c r="AW17" s="86"/>
      <c r="AX17" s="86"/>
      <c r="AY17" s="86"/>
      <c r="AZ17" s="86"/>
      <c r="BA17" s="86"/>
      <c r="BB17" s="86"/>
      <c r="BC17" s="86"/>
      <c r="BD17" s="86"/>
      <c r="BE17" s="87"/>
    </row>
    <row r="18" spans="1:57" ht="81" customHeight="1">
      <c r="A18" s="110"/>
      <c r="B18" s="114" t="s">
        <v>111</v>
      </c>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6"/>
    </row>
    <row r="19" spans="1:57" ht="117" customHeight="1">
      <c r="A19" s="13" t="s">
        <v>68</v>
      </c>
      <c r="B19" s="111" t="s">
        <v>112</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3"/>
    </row>
  </sheetData>
  <mergeCells count="21">
    <mergeCell ref="B11:BE11"/>
    <mergeCell ref="B12:BE12"/>
    <mergeCell ref="A12:A18"/>
    <mergeCell ref="B16:BE16"/>
    <mergeCell ref="B15:BE15"/>
    <mergeCell ref="B19:BE19"/>
    <mergeCell ref="B17:BE17"/>
    <mergeCell ref="A1:BE1"/>
    <mergeCell ref="B2:AW2"/>
    <mergeCell ref="AX2:BE2"/>
    <mergeCell ref="A3:BE3"/>
    <mergeCell ref="B4:BE4"/>
    <mergeCell ref="B5:BE5"/>
    <mergeCell ref="B6:BE6"/>
    <mergeCell ref="B7:BE7"/>
    <mergeCell ref="B10:BE10"/>
    <mergeCell ref="B8:BE8"/>
    <mergeCell ref="B9:BE9"/>
    <mergeCell ref="B13:BE13"/>
    <mergeCell ref="B18:BE18"/>
    <mergeCell ref="B14:BE14"/>
  </mergeCells>
  <phoneticPr fontId="15" type="noConversion"/>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D693E467184104A9C3ED69245D3CD6B" ma:contentTypeVersion="15" ma:contentTypeDescription="Crear nuevo documento." ma:contentTypeScope="" ma:versionID="abafa936cfdab38ce9a5ce84e8f096e8">
  <xsd:schema xmlns:xsd="http://www.w3.org/2001/XMLSchema" xmlns:xs="http://www.w3.org/2001/XMLSchema" xmlns:p="http://schemas.microsoft.com/office/2006/metadata/properties" xmlns:ns2="16370117-857c-4582-b794-9853483bb6fe" xmlns:ns3="601ffddb-3b71-4afd-b7c4-2c0ed3acc6c3" targetNamespace="http://schemas.microsoft.com/office/2006/metadata/properties" ma:root="true" ma:fieldsID="8b38cd16f02bb2eef946862ee9ce7117" ns2:_="" ns3:_="">
    <xsd:import namespace="16370117-857c-4582-b794-9853483bb6fe"/>
    <xsd:import namespace="601ffddb-3b71-4afd-b7c4-2c0ed3acc6c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370117-857c-4582-b794-9853483bb6fe"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5f5c53dc-c52c-4099-a80b-77668e05412e}" ma:internalName="TaxCatchAll" ma:showField="CatchAllData" ma:web="16370117-857c-4582-b794-9853483bb6f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01ffddb-3b71-4afd-b7c4-2c0ed3acc6c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d1a500c4-1ad0-4d5f-ba2c-aebd9aa318ae"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s q m i d = " 4 3 e 4 6 7 7 e - 3 b 1 e - 4 3 e 8 - 8 3 1 8 - d 7 9 2 4 6 2 b 4 9 4 9 "   x m l n s = " h t t p : / / s c h e m a s . m i c r o s o f t . c o m / D a t a M a s h u p " > A A A A A P s D A A B Q S w M E F A A C A A g A T k k z U v b p 0 s i i A A A A 9 Q A A A B I A H A B D b 2 5 m a W c v U G F j a 2 F n Z S 5 4 b W w g o h g A K K A U A A A A A A A A A A A A A A A A A A A A A A A A A A A A h Y 8 x D o I w G I W v Q r r T l r o Q 8 l M G V o k m J s a 1 K R U a o T W 0 W O 7 m 4 J G 8 g h h F 3 R z f + 7 7 h v f v 1 B s X U d 9 F F D U 5 b k 6 M E U x Q p I 2 2 t T Z O j 0 R / j F B U c t k K e R K O i W T Y u m 1 y d o 9 b 7 c 0 Z I C A G H F b Z D Q x i l C T l U 6 5 1 s V S / Q R 9 b / 5 V g b 5 4 W R C n H Y v 8 Z w h t M U M z p P A r J 0 U G n z 5 W x m T / p T Q j l 2 f h w U V y 4 u N 0 C W C O R 9 g T 8 A U E s D B B Q A A g A I A E 5 J M 1 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O S T N S r W 4 C V v c A A A B 8 A Q A A E w A c A E Z v c m 1 1 b G F z L 1 N l Y 3 R p b 2 4 x L m 0 g o h g A K K A U A A A A A A A A A A A A A A A A A A A A A A A A A A A A d Z D B S s Q w E I b v h b 7 D E C 8 t h C 7 x 6 O J p F 2 + i 7 B Y 8 L H u Y t r P b Y J q U Z G S V 0 q f y E X w x U 7 s q L h g I G b 5 h / v / P B K p Z O w v b + V X L N E m T 0 K K n B q 5 E i Z U h U E r A L R j i N I F 4 H r w + k o 3 k i a r i E Y + U T c X K W S b L I R M t c 3 + z W D T O o C 9 O 2 j x r G 5 z t 6 6 J 2 X b w i z + U s t E Z G p a L Q r D g o N e 4 m t j / 3 o 7 / u H d T Y V R o b N 4 X 4 C l S U H m 0 4 O N + t n H n p b P n W U 8 h m N T k M Y q Z K S O D Y A a Z X H i V 8 8 + s / f M x / z O 6 0 w Q A H b d h j g + H X b k s m b m f j T i G 7 j C S B s G 5 h d 7 b c x x m x / n i P P 4 d y c y / y N N H 2 P / 3 l J 1 B L A Q I t A B Q A A g A I A E 5 J M 1 L 2 6 d L I o g A A A P U A A A A S A A A A A A A A A A A A A A A A A A A A A A B D b 2 5 m a W c v U G F j a 2 F n Z S 5 4 b W x Q S w E C L Q A U A A I A C A B O S T N S D 8 r p q 6 Q A A A D p A A A A E w A A A A A A A A A A A A A A A A D u A A A A W 0 N v b n R l b n R f V H l w Z X N d L n h t b F B L A Q I t A B Q A A g A I A E 5 J M 1 K t b g J W 9 w A A A H w B A A A T A A A A A A A A A A A A A A A A A N 8 B A A B G b 3 J t d W x h c y 9 T Z W N 0 a W 9 u M S 5 t U E s F B g A A A A A D A A M A w g A A A C M D 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g A K A A A A A A A A 3 g k 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E l 0 Z W 0 + P E l 0 Z W 1 M b 2 N h d G l v b j 4 8 S X R l b V R 5 c G U + R m 9 y b X V s Y T w v S X R l b V R 5 c G U + P E l 0 Z W 1 Q Y X R o P l N l Y 3 R p b 2 4 x L 1 R h Y m x l J T I w M T E 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V n Y W N p w 7 N u I i A v P j x F b n R y e S B U e X B l P S J G a W x s Z W R D b 2 1 w b G V 0 Z V J l c 3 V s d F R v V 2 9 y a 3 N o Z W V 0 I i B W Y W x 1 Z T 0 i b D E i I C 8 + P E V u d H J 5 I F R 5 c G U 9 I k F k Z G V k V G 9 E Y X R h T W 9 k Z W w i I F Z h b H V l P S J s M C I g L z 4 8 R W 5 0 c n k g V H l w Z T 0 i R m l s b E N v d W 5 0 I i B W Y W x 1 Z T 0 i b D E i I C 8 + P E V u d H J 5 I F R 5 c G U 9 I k Z p b G x F c n J v c k N v Z G U i I F Z h b H V l P S J z V W 5 r b m 9 3 b i I g L z 4 8 R W 5 0 c n k g V H l w Z T 0 i R m l s b E V y c m 9 y Q 2 9 1 b n Q i I F Z h b H V l P S J s M C I g L z 4 8 R W 5 0 c n k g V H l w Z T 0 i R m l s b E x h c 3 R V c G R h d G V k I i B W Y W x 1 Z T 0 i Z D I w M j E t M D E t M T l U M D E 6 M z E 6 M T U u M T Q 4 M D U 3 M 1 o i I C 8 + P E V u d H J 5 I F R 5 c G U 9 I k Z p b G x D b 2 x 1 b W 5 U e X B l c y I g V m F s d W U 9 I n N C Z 1 k 9 I i A v P j x F b n R y e S B U e X B l P S J G a W x s Q 2 9 s d W 1 u T m F t Z X M i I F Z h b H V l P S J z W y Z x d W 9 0 O 0 N v b H V t b j E m c X V v d D s s J n F 1 b 3 Q 7 Q 2 9 s d W 1 u M i Z x d W 9 0 O 1 0 i I C 8 + P E V u d H J 5 I F R 5 c G U 9 I k Z p b G x T d G F 0 d X M i I F Z h b H V l P S J z Q 2 9 t c G x l d G U i I C 8 + P E V u d H J 5 I F R 5 c G U 9 I l J l b G F 0 a W 9 u c 2 h p c E l u Z m 9 D b 2 5 0 Y W l u Z X I i I F Z h b H V l P S J z e y Z x d W 9 0 O 2 N v b H V t b k N v d W 5 0 J n F 1 b 3 Q 7 O j I s J n F 1 b 3 Q 7 a 2 V 5 Q 2 9 s d W 1 u T m F t Z X M m c X V v d D s 6 W 1 0 s J n F 1 b 3 Q 7 c X V l c n l S Z W x h d G l v b n N o a X B z J n F 1 b 3 Q 7 O l t d L C Z x d W 9 0 O 2 N v b H V t b k l k Z W 5 0 a X R p Z X M m c X V v d D s 6 W y Z x d W 9 0 O 1 N l Y 3 R p b 2 4 x L 1 R h Y m x l I D E x L 0 F 1 d G 9 S Z W 1 v d m V k Q 2 9 s d W 1 u c z E u e 0 N v b H V t b j E s M H 0 m c X V v d D s s J n F 1 b 3 Q 7 U 2 V j d G l v b j E v V G F i b G U g M T E v Q X V 0 b 1 J l b W 9 2 Z W R D b 2 x 1 b W 5 z M S 5 7 Q 2 9 s d W 1 u M i w x f S Z x d W 9 0 O 1 0 s J n F 1 b 3 Q 7 Q 2 9 s d W 1 u Q 2 9 1 b n Q m c X V v d D s 6 M i w m c X V v d D t L Z X l D b 2 x 1 b W 5 O Y W 1 l c y Z x d W 9 0 O z p b X S w m c X V v d D t D b 2 x 1 b W 5 J Z G V u d G l 0 a W V z J n F 1 b 3 Q 7 O l s m c X V v d D t T Z W N 0 a W 9 u M S 9 U Y W J s Z S A x M S 9 B d X R v U m V t b 3 Z l Z E N v b H V t b n M x L n t D b 2 x 1 b W 4 x L D B 9 J n F 1 b 3 Q 7 L C Z x d W 9 0 O 1 N l Y 3 R p b 2 4 x L 1 R h Y m x l I D E x L 0 F 1 d G 9 S Z W 1 v d m V k Q 2 9 s d W 1 u c z E u e 0 N v b H V t b j I s M X 0 m c X V v d D t d L C Z x d W 9 0 O 1 J l b G F 0 a W 9 u c 2 h p c E l u Z m 8 m c X V v d D s 6 W 1 1 9 I i A v P j x F b n R y e S B U e X B l P S J R d W V y e U l E I i B W Y W x 1 Z T 0 i c 2 N h N T d k Z T Z j L T A 3 O W E t N D h h Y i 0 5 N D c y L T Z j Z m M x M T V m Z j k 2 Z i I g L z 4 8 L 1 N 0 Y W J s Z U V u d H J p Z X M + P C 9 J d G V t P j x J d G V t P j x J d G V t T G 9 j Y X R p b 2 4 + P E l 0 Z W 1 U e X B l P k Z v c m 1 1 b G E 8 L 0 l 0 Z W 1 U e X B l P j x J d G V t U G F 0 a D 5 T Z W N 0 a W 9 u M S 9 U Y W J s Z S U y M D E x L 0 9 y a W d l b j w v S X R l b V B h d G g + P C 9 J d G V t T G 9 j Y X R p b 2 4 + P F N 0 Y W J s Z U V u d H J p Z X M g L z 4 8 L 0 l 0 Z W 0 + P E l 0 Z W 0 + P E l 0 Z W 1 M b 2 N h d G l v b j 4 8 S X R l b V R 5 c G U + R m 9 y b X V s Y T w v S X R l b V R 5 c G U + P E l 0 Z W 1 Q Y X R o P l N l Y 3 R p b 2 4 x L 1 R h Y m x l J T I w M T E v R G F 0 Y T E x P C 9 J d G V t U G F 0 a D 4 8 L 0 l 0 Z W 1 M b 2 N h d G l v b j 4 8 U 3 R h Y m x l R W 5 0 c m l l c y A v P j w v S X R l b T 4 8 S X R l b T 4 8 S X R l b U x v Y 2 F 0 a W 9 u P j x J d G V t V H l w Z T 5 G b 3 J t d W x h P C 9 J d G V t V H l w Z T 4 8 S X R l b V B h d G g + U 2 V j d G l v b j E v V G F i b G U l M j A x M S 9 U a X B v J T I w Y 2 F t Y m l h Z G 8 8 L 0 l 0 Z W 1 Q Y X R o P j w v S X R l b U x v Y 2 F 0 a W 9 u P j x T d G F i b G V F b n R y a W V z I C 8 + P C 9 J d G V t P j x J d G V t P j x J d G V t T G 9 j Y X R p b 2 4 + P E l 0 Z W 1 U e X B l P k Z v c m 1 1 b G E 8 L 0 l 0 Z W 1 U e X B l P j x J d G V t U G F 0 a D 5 T Z W N 0 a W 9 u M S 9 U Y W J s Z S U y M D E x L 0 Z p b G F z J T I w Z m l s d H J h Z G F z P C 9 J d G V t U G F 0 a D 4 8 L 0 l 0 Z W 1 M b 2 N h d G l v b j 4 8 U 3 R h Y m x l R W 5 0 c m l l c y A v P j w v S X R l b T 4 8 L 0 l 0 Z W 1 z P j w v T G 9 j Y W x Q Y W N r Y W d l T W V 0 Y W R h d G F G a W x l P h Y A A A B Q S w U G A A A A A A A A A A A A A A A A A A A A A A A A J g E A A A E A A A D Q j J 3 f A R X R E Y x 6 A M B P w p f r A Q A A A D o R r R c T Q V 5 A u G 2 P 5 3 S 0 0 L Q A A A A A A g A A A A A A E G Y A A A A B A A A g A A A A F 5 9 2 5 Z M J f L n J g 7 X o v U / Y x 0 Z p w m L b 5 2 x 7 I M t 3 i S R X 1 5 g A A A A A D o A A A A A C A A A g A A A A V d m V Z h I A h q 4 V P 9 1 H 0 K b 6 v m L S / w 2 z n a 6 d M r f T O R s P G J 9 Q A A A A h I Z i h S q c 1 s O 5 S S G Y Y 4 D p E q 0 g W E V O i Q 0 D I K R J S l C l M A 4 S g v C s j b R e 3 F Y m U 1 H E n 6 g 8 W s 3 c j m Y x g W T d z N U o A D + C y Y u 7 r t 6 o 5 U f o 9 Z l i c Q 1 V Q x p A A A A A L l f 7 b N 8 Z m w i 9 0 6 P Z 4 2 H G / o X h 0 R f f h Z s h + c w B + N s c a F 0 C 0 C D 7 / 7 S H W W K 5 l 5 T T R N e H a t U H W 1 l C t w a Y l h G D 6 W j a E g = = < / 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16370117-857c-4582-b794-9853483bb6fe">
      <UserInfo>
        <DisplayName>Henry Moreno Rojas</DisplayName>
        <AccountId>160</AccountId>
        <AccountType/>
      </UserInfo>
    </SharedWithUsers>
    <TaxCatchAll xmlns="16370117-857c-4582-b794-9853483bb6fe" xsi:nil="true"/>
    <lcf76f155ced4ddcb4097134ff3c332f xmlns="601ffddb-3b71-4afd-b7c4-2c0ed3acc6c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558545-B5AD-4021-8CA5-B5C75428C005}"/>
</file>

<file path=customXml/itemProps2.xml><?xml version="1.0" encoding="utf-8"?>
<ds:datastoreItem xmlns:ds="http://schemas.openxmlformats.org/officeDocument/2006/customXml" ds:itemID="{109AF74F-C61E-4C6E-A268-52B1D3CC2E34}"/>
</file>

<file path=customXml/itemProps3.xml><?xml version="1.0" encoding="utf-8"?>
<ds:datastoreItem xmlns:ds="http://schemas.openxmlformats.org/officeDocument/2006/customXml" ds:itemID="{05E60345-8084-4B17-B187-AD73EC06F5BE}"/>
</file>

<file path=customXml/itemProps4.xml><?xml version="1.0" encoding="utf-8"?>
<ds:datastoreItem xmlns:ds="http://schemas.openxmlformats.org/officeDocument/2006/customXml" ds:itemID="{54D46EBE-A475-4B81-820C-44AB8663FB4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MARTHA LUCIA TORRES GIRALDO</dc:creator>
  <cp:keywords/>
  <dc:description/>
  <cp:lastModifiedBy>Sandra Mireya Ramirez Fernandez</cp:lastModifiedBy>
  <cp:revision/>
  <dcterms:created xsi:type="dcterms:W3CDTF">2021-01-19T00:31:32Z</dcterms:created>
  <dcterms:modified xsi:type="dcterms:W3CDTF">2024-12-24T16:41:22Z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0x0101006D693E467184104A9C3ED69245D3CD6B</vt:lpwstr>
  </property>
  <property fmtid="{D5CDD505-2E9C-101B-9397-08002B2CF9AE}" pid="3" name="MediaServiceImageTags">
    <vt:lpwstr/>
  </property>
</Properties>
</file>