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Z:\2-CONTRATOS VT\Contratos 2024\2-PLANEACIÓN\CONTRATOS UIS_2024\2.4. Analisis tomografias\"/>
    </mc:Choice>
  </mc:AlternateContent>
  <xr:revisionPtr revIDLastSave="0" documentId="13_ncr:1_{AE07FAE1-531D-4EE0-A1B6-D7EBDC224A90}" xr6:coauthVersionLast="47" xr6:coauthVersionMax="47" xr10:uidLastSave="{00000000-0000-0000-0000-000000000000}"/>
  <bookViews>
    <workbookView xWindow="-28920" yWindow="-120" windowWidth="29040" windowHeight="15840" activeTab="1" xr2:uid="{00000000-000D-0000-FFFF-FFFF00000000}"/>
  </bookViews>
  <sheets>
    <sheet name="Tabla cotización privados " sheetId="1" r:id="rId1"/>
    <sheet name="Tabla cotización Universidades "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3" i="2" l="1"/>
  <c r="E39" i="2"/>
  <c r="E41" i="2" s="1"/>
  <c r="E38" i="2"/>
  <c r="E27" i="2"/>
  <c r="E25" i="2"/>
  <c r="E24" i="2"/>
  <c r="E23" i="2"/>
  <c r="E22" i="2"/>
  <c r="E21" i="2"/>
  <c r="E20" i="2"/>
  <c r="E19" i="2"/>
  <c r="E17" i="2"/>
  <c r="E9" i="2"/>
  <c r="E3" i="2"/>
  <c r="E23" i="1" l="1"/>
  <c r="E39" i="1"/>
  <c r="E38" i="1"/>
  <c r="E27" i="1"/>
  <c r="E20" i="1"/>
  <c r="E21" i="1"/>
  <c r="E22" i="1"/>
  <c r="E24" i="1"/>
  <c r="E25" i="1"/>
  <c r="E19" i="1"/>
  <c r="E9" i="1"/>
  <c r="E3" i="1"/>
  <c r="E17" i="1" l="1"/>
  <c r="E41" i="1"/>
  <c r="E42" i="1"/>
  <c r="E43" i="1" s="1"/>
</calcChain>
</file>

<file path=xl/sharedStrings.xml><?xml version="1.0" encoding="utf-8"?>
<sst xmlns="http://schemas.openxmlformats.org/spreadsheetml/2006/main" count="90" uniqueCount="45">
  <si>
    <r>
      <t>1.</t>
    </r>
    <r>
      <rPr>
        <b/>
        <sz val="7"/>
        <rFont val="Times New Roman"/>
        <family val="1"/>
      </rPr>
      <t xml:space="preserve">      </t>
    </r>
    <r>
      <rPr>
        <b/>
        <sz val="10"/>
        <rFont val="Arial"/>
        <family val="2"/>
      </rPr>
      <t xml:space="preserve">Informe con el estado del arte de la generación de hidrógeno natural o geológico: </t>
    </r>
    <r>
      <rPr>
        <sz val="10"/>
        <rFont val="Arial"/>
        <family val="2"/>
      </rPr>
      <t xml:space="preserve">que incluya como mínimo los siguientes ítems: </t>
    </r>
  </si>
  <si>
    <r>
      <t>·</t>
    </r>
    <r>
      <rPr>
        <sz val="7"/>
        <rFont val="Times New Roman"/>
        <family val="1"/>
      </rPr>
      <t xml:space="preserve">        </t>
    </r>
    <r>
      <rPr>
        <sz val="10"/>
        <rFont val="Arial"/>
        <family val="2"/>
      </rPr>
      <t>Descripción de posibles procesos naturales de generación de H</t>
    </r>
    <r>
      <rPr>
        <vertAlign val="subscript"/>
        <sz val="10"/>
        <rFont val="Arial"/>
        <family val="2"/>
      </rPr>
      <t>2</t>
    </r>
    <r>
      <rPr>
        <sz val="10"/>
        <rFont val="Arial"/>
        <family val="2"/>
      </rPr>
      <t xml:space="preserve"> en diferentes ambientes geológicos</t>
    </r>
  </si>
  <si>
    <r>
      <t>·</t>
    </r>
    <r>
      <rPr>
        <sz val="7"/>
        <rFont val="Times New Roman"/>
        <family val="1"/>
      </rPr>
      <t xml:space="preserve">        </t>
    </r>
    <r>
      <rPr>
        <sz val="10"/>
        <rFont val="Arial"/>
        <family val="2"/>
      </rPr>
      <t>Descripción de casos de estudio de modelos cinéticos o físico-químicos existentes incluyendo conceptos y principios físicos relacionados con reacciones que ocurran con la roca o los fluidos, especificando las diferencias según la litología y/o la mineralogía.</t>
    </r>
  </si>
  <si>
    <r>
      <t>·</t>
    </r>
    <r>
      <rPr>
        <sz val="7"/>
        <rFont val="Times New Roman"/>
        <family val="1"/>
      </rPr>
      <t xml:space="preserve">        </t>
    </r>
    <r>
      <rPr>
        <sz val="10"/>
        <rFont val="Arial"/>
        <family val="2"/>
      </rPr>
      <t>Metodologías propuestas para la exploración y evaluación de recursos de H</t>
    </r>
    <r>
      <rPr>
        <vertAlign val="subscript"/>
        <sz val="10"/>
        <rFont val="Arial"/>
        <family val="2"/>
      </rPr>
      <t>2</t>
    </r>
    <r>
      <rPr>
        <sz val="10"/>
        <rFont val="Arial"/>
        <family val="2"/>
      </rPr>
      <t xml:space="preserve"> natural.</t>
    </r>
  </si>
  <si>
    <r>
      <t>·</t>
    </r>
    <r>
      <rPr>
        <sz val="7"/>
        <rFont val="Times New Roman"/>
        <family val="1"/>
      </rPr>
      <t xml:space="preserve">        </t>
    </r>
    <r>
      <rPr>
        <sz val="10"/>
        <rFont val="Arial"/>
        <family val="2"/>
      </rPr>
      <t xml:space="preserve">Ejemplos en diferentes zonas geológicas, en especial aquellas que presenten analogía con los ambientes geológicos en Colombia. </t>
    </r>
  </si>
  <si>
    <r>
      <t>·</t>
    </r>
    <r>
      <rPr>
        <sz val="7"/>
        <rFont val="Times New Roman"/>
        <family val="1"/>
      </rPr>
      <t xml:space="preserve">        </t>
    </r>
    <r>
      <rPr>
        <sz val="10"/>
        <rFont val="Arial"/>
        <family val="2"/>
      </rPr>
      <t>Base de datos de referencias bibliográficas consultadas con los archivos disponibles y geodatabase de la ubicación geográfica mundial de dichos estudios.</t>
    </r>
  </si>
  <si>
    <r>
      <t>·</t>
    </r>
    <r>
      <rPr>
        <sz val="7"/>
        <rFont val="Times New Roman"/>
        <family val="1"/>
      </rPr>
      <t xml:space="preserve">        </t>
    </r>
    <r>
      <rPr>
        <sz val="10"/>
        <rFont val="Arial"/>
        <family val="2"/>
      </rPr>
      <t>Recopilación de mapas geológicos y unificación de los mismos a partir de proyectos realizados anteriormente por la ANH, SGC, universidades, tesis y demás recopilaciones disponibles.</t>
    </r>
  </si>
  <si>
    <r>
      <t>·</t>
    </r>
    <r>
      <rPr>
        <sz val="7"/>
        <rFont val="Times New Roman"/>
        <family val="1"/>
      </rPr>
      <t xml:space="preserve">        </t>
    </r>
    <r>
      <rPr>
        <sz val="10"/>
        <rFont val="Arial"/>
        <family val="2"/>
      </rPr>
      <t>Recopilación de datos de pozos (registros, tomografía, análisis geoquímicos, petrográficos, petrofísicos, bioestratigráficos, etc), descripciones de muestras, columnas de pozos con rasgos litológicos y facies, entre otros disponibles, incluyendo estos datos en una geodatabase y proyecto SIG.</t>
    </r>
  </si>
  <si>
    <r>
      <t>·</t>
    </r>
    <r>
      <rPr>
        <sz val="7"/>
        <rFont val="Times New Roman"/>
        <family val="1"/>
      </rPr>
      <t xml:space="preserve">        </t>
    </r>
    <r>
      <rPr>
        <sz val="10"/>
        <rFont val="Arial"/>
        <family val="2"/>
      </rPr>
      <t>Recopilación de información estratigráfica de superficie de descripciones de campo, columnas, resultados de laboratorio (análisis geoquímicos, petrográficos, petrofísicos, bioestratigráficos, etc), incluyéndolos en una geodatabase</t>
    </r>
  </si>
  <si>
    <r>
      <t>·</t>
    </r>
    <r>
      <rPr>
        <sz val="7"/>
        <rFont val="Times New Roman"/>
        <family val="1"/>
      </rPr>
      <t xml:space="preserve">        </t>
    </r>
    <r>
      <rPr>
        <sz val="10"/>
        <rFont val="Arial"/>
        <family val="2"/>
      </rPr>
      <t>Recopilación de información geoquímica de análisis de gases disponibles de estudios anteriores con el fin de identificar tipos de gases hidrocarburos, H</t>
    </r>
    <r>
      <rPr>
        <vertAlign val="subscript"/>
        <sz val="10"/>
        <rFont val="Arial"/>
        <family val="2"/>
      </rPr>
      <t>2</t>
    </r>
    <r>
      <rPr>
        <sz val="10"/>
        <rFont val="Arial"/>
        <family val="2"/>
      </rPr>
      <t xml:space="preserve"> y otros no hidrocarburos que pudieran estar relacionados al H</t>
    </r>
    <r>
      <rPr>
        <vertAlign val="subscript"/>
        <sz val="10"/>
        <rFont val="Arial"/>
        <family val="2"/>
      </rPr>
      <t>2</t>
    </r>
  </si>
  <si>
    <r>
      <t>·</t>
    </r>
    <r>
      <rPr>
        <sz val="7"/>
        <rFont val="Times New Roman"/>
        <family val="1"/>
      </rPr>
      <t xml:space="preserve">        </t>
    </r>
    <r>
      <rPr>
        <sz val="10"/>
        <rFont val="Arial"/>
        <family val="2"/>
      </rPr>
      <t>Modelo geológico que incluya interpretación sísmica, geología de superficie, amarre de pozos de estudios realizados anteriormente por la ANH, SGC, universidades, tesis y demás disponibles, incluyendo conclusiones sobre las diferencias entre los modelos existentes y justificación del modelo seleccionado. Se incluirán 5 secciones estructurales y 5 correlaciones estratigráficas que serán pobladas posteriormente con el análisis de los datos de caracterización de reservorios.</t>
    </r>
  </si>
  <si>
    <r>
      <t>·</t>
    </r>
    <r>
      <rPr>
        <sz val="7"/>
        <rFont val="Times New Roman"/>
        <family val="1"/>
      </rPr>
      <t xml:space="preserve">        </t>
    </r>
    <r>
      <rPr>
        <sz val="10"/>
        <rFont val="Arial"/>
        <family val="2"/>
      </rPr>
      <t>Diagnóstico de la información disponible con respecto a su distribución geográfica y estratigráfica que permita establecer su pertinencia y capacidad para el desarrollo del proyecto, incluyendo propuesta de distribución de las zonas donde puedan ser realizados nuevos ensayos de laboratorio que permitan complementar el modelo. Como complemento a la caracterización del sistema de hidrogeno natural en las cuencas de interés, se solicita la realización de 150 análisis de gases en suelo distribuidos en 3 transectas regionales, donde se debe analizar la composición de gases hidrocarburos (C1-C5 e isótopos de C) y no hidrocarburos (N</t>
    </r>
    <r>
      <rPr>
        <vertAlign val="subscript"/>
        <sz val="10"/>
        <rFont val="Arial"/>
        <family val="2"/>
      </rPr>
      <t>2</t>
    </r>
    <r>
      <rPr>
        <sz val="10"/>
        <rFont val="Arial"/>
        <family val="2"/>
      </rPr>
      <t>, H</t>
    </r>
    <r>
      <rPr>
        <vertAlign val="subscript"/>
        <sz val="10"/>
        <rFont val="Arial"/>
        <family val="2"/>
      </rPr>
      <t>2</t>
    </r>
    <r>
      <rPr>
        <sz val="10"/>
        <rFont val="Arial"/>
        <family val="2"/>
      </rPr>
      <t>, He, Ar, CO2, CO, H</t>
    </r>
    <r>
      <rPr>
        <vertAlign val="subscript"/>
        <sz val="10"/>
        <rFont val="Arial"/>
        <family val="2"/>
      </rPr>
      <t>2</t>
    </r>
    <r>
      <rPr>
        <sz val="10"/>
        <rFont val="Arial"/>
        <family val="2"/>
      </rPr>
      <t>S e isótopos de C).</t>
    </r>
  </si>
  <si>
    <r>
      <t>Nota:</t>
    </r>
    <r>
      <rPr>
        <sz val="12"/>
        <rFont val="Arial"/>
        <family val="2"/>
      </rPr>
      <t xml:space="preserve"> </t>
    </r>
    <r>
      <rPr>
        <sz val="10"/>
        <rFont val="Arial"/>
        <family val="2"/>
      </rPr>
      <t>El proceso de consultar y solicitar información bibliográfica de diferentes fuentes, entre ellas el BIP-EPIS, que sirva de base para el desarrollo del proyecto, será responsabilidad del ejecutor. La distribución de los ensayos debe ser aprobada por la supervisión de la ANH</t>
    </r>
  </si>
  <si>
    <r>
      <t>·</t>
    </r>
    <r>
      <rPr>
        <sz val="7"/>
        <rFont val="Times New Roman"/>
        <family val="1"/>
      </rPr>
      <t xml:space="preserve">        </t>
    </r>
    <r>
      <rPr>
        <sz val="10"/>
        <rFont val="Arial"/>
        <family val="2"/>
      </rPr>
      <t>Resultados de los ensayos en las zonas propuestas y aprobadas en cantidad máxima según la siguiente tabla:</t>
    </r>
  </si>
  <si>
    <t>Petrografía</t>
  </si>
  <si>
    <t>Petrofísica</t>
  </si>
  <si>
    <t>Geoquímica roca total</t>
  </si>
  <si>
    <t>DRX</t>
  </si>
  <si>
    <t>Micro-CT</t>
  </si>
  <si>
    <t>Gases en suelos</t>
  </si>
  <si>
    <r>
      <t>·</t>
    </r>
    <r>
      <rPr>
        <sz val="7"/>
        <rFont val="Times New Roman"/>
        <family val="1"/>
      </rPr>
      <t xml:space="preserve">        </t>
    </r>
    <r>
      <rPr>
        <sz val="10"/>
        <rFont val="Arial"/>
        <family val="2"/>
      </rPr>
      <t>Caracterización y modelo petrofísico en los pozos disponible para el presente estudio, con calibración de datos de laboratorio.</t>
    </r>
  </si>
  <si>
    <r>
      <t>·</t>
    </r>
    <r>
      <rPr>
        <sz val="7"/>
        <rFont val="Times New Roman"/>
        <family val="1"/>
      </rPr>
      <t xml:space="preserve">        </t>
    </r>
    <r>
      <rPr>
        <sz val="10"/>
        <rFont val="Arial"/>
        <family val="2"/>
      </rPr>
      <t>Caracterización de las unidades reservorio por Micro-CT y correlación con datos del modelo petrofísico.</t>
    </r>
  </si>
  <si>
    <r>
      <t>·</t>
    </r>
    <r>
      <rPr>
        <sz val="7"/>
        <rFont val="Times New Roman"/>
        <family val="1"/>
      </rPr>
      <t xml:space="preserve">        </t>
    </r>
    <r>
      <rPr>
        <sz val="10"/>
        <rFont val="Arial"/>
        <family val="2"/>
      </rPr>
      <t>Caracterización petrológica y mineralógica de los intervalos de interés integrando la información disponible y nuevos análisis</t>
    </r>
  </si>
  <si>
    <r>
      <t>·</t>
    </r>
    <r>
      <rPr>
        <sz val="7"/>
        <rFont val="Times New Roman"/>
        <family val="1"/>
      </rPr>
      <t xml:space="preserve">        </t>
    </r>
    <r>
      <rPr>
        <sz val="10"/>
        <rFont val="Arial"/>
        <family val="2"/>
      </rPr>
      <t>Caracterización de facies a partir de registros de pozo y tomografía calibradas con datos de descripciones de muestras de pozo</t>
    </r>
  </si>
  <si>
    <r>
      <t>·</t>
    </r>
    <r>
      <rPr>
        <sz val="7"/>
        <rFont val="Times New Roman"/>
        <family val="1"/>
      </rPr>
      <t xml:space="preserve">        </t>
    </r>
    <r>
      <rPr>
        <sz val="10"/>
        <rFont val="Arial"/>
        <family val="2"/>
      </rPr>
      <t xml:space="preserve">Análisis de fracturamiento por diversos parámetros a partir de datos de tomografía y registros de pozo, </t>
    </r>
  </si>
  <si>
    <r>
      <t>·</t>
    </r>
    <r>
      <rPr>
        <sz val="7"/>
        <rFont val="Times New Roman"/>
        <family val="1"/>
      </rPr>
      <t xml:space="preserve">        </t>
    </r>
    <r>
      <rPr>
        <sz val="10"/>
        <rFont val="Arial"/>
        <family val="2"/>
      </rPr>
      <t>Análisis y modelos de distribución geográfica y estratigráfica de facies, propiedades de reservorios, niveles sello, mineralogía y otros parámetros geoquímicos a partir de los resultados de laboratorio y los modelos realizados, así como la integración de la información estratigráfica y estructural</t>
    </r>
  </si>
  <si>
    <r>
      <t>·</t>
    </r>
    <r>
      <rPr>
        <sz val="7"/>
        <rFont val="Times New Roman"/>
        <family val="1"/>
      </rPr>
      <t xml:space="preserve">        </t>
    </r>
    <r>
      <rPr>
        <sz val="10"/>
        <rFont val="Arial"/>
        <family val="2"/>
      </rPr>
      <t>Análisis de resultados de gases en suelos y de estudios realizados anteriormente en pozos con el fin de determinar las características y distribución geográfica y estratigráfica de los diferentes gases HCs y no HCs</t>
    </r>
  </si>
  <si>
    <r>
      <t>·</t>
    </r>
    <r>
      <rPr>
        <sz val="7"/>
        <rFont val="Times New Roman"/>
        <family val="1"/>
      </rPr>
      <t xml:space="preserve">        </t>
    </r>
    <r>
      <rPr>
        <sz val="10"/>
        <rFont val="Arial"/>
        <family val="2"/>
      </rPr>
      <t>Integración de resultados por medio de herramientas de minería de datos que permita extraer y sintetizar nuevo conocimiento en la caracterización y distribución de unidades reservorio favorables para gases.</t>
    </r>
  </si>
  <si>
    <r>
      <t>Nota:</t>
    </r>
    <r>
      <rPr>
        <sz val="10"/>
        <rFont val="Arial"/>
        <family val="2"/>
      </rPr>
      <t xml:space="preserve"> los resultados de los modelos deben ser entregados en Petrel, geodatabase, proyecto SIG y base de datos SQL Server según requerimientos de la ANH y del EPIS</t>
    </r>
  </si>
  <si>
    <r>
      <t>5.</t>
    </r>
    <r>
      <rPr>
        <b/>
        <sz val="7"/>
        <rFont val="Times New Roman"/>
        <family val="1"/>
      </rPr>
      <t xml:space="preserve">      </t>
    </r>
    <r>
      <rPr>
        <b/>
        <sz val="10"/>
        <rFont val="Arial"/>
        <family val="2"/>
      </rPr>
      <t xml:space="preserve">Informe final integrado mostrando los resultados y resumiendo la metodología aplicada para que sea replicada en otros casos de estudio: </t>
    </r>
    <r>
      <rPr>
        <sz val="10"/>
        <rFont val="Arial"/>
        <family val="2"/>
      </rPr>
      <t>Informe final integrando todo el trabajo realizado y presentando la metodología y/o flujo de trabajo aplicado. El informe debe estar elaborado de manera que el trabajo realizado pueda ser replicado en otras áreas de interés.</t>
    </r>
  </si>
  <si>
    <r>
      <t>6.</t>
    </r>
    <r>
      <rPr>
        <b/>
        <sz val="7"/>
        <rFont val="Times New Roman"/>
        <family val="1"/>
      </rPr>
      <t xml:space="preserve">      </t>
    </r>
    <r>
      <rPr>
        <b/>
        <sz val="10"/>
        <rFont val="Arial"/>
        <family val="2"/>
      </rPr>
      <t xml:space="preserve">Base de Datos SQL Server y Proyecto GIS: </t>
    </r>
    <r>
      <rPr>
        <sz val="10"/>
        <rFont val="Arial"/>
        <family val="2"/>
      </rPr>
      <t>Elaborar y entregar la base de datos SQL y archivo de copia de seguridad (backup) del proyecto los cuales deben contener toda la información recopilada y generada con compatibilidad para SQL Server Management Studio versión 19.0.2, y Proyecto GIS con todos los datos geoespaciales y producción cartográfica generada en el proyecto de acuerdo a los manuales de entrega de información técnica al BIP-EPIS.</t>
    </r>
  </si>
  <si>
    <r>
      <t>2.</t>
    </r>
    <r>
      <rPr>
        <b/>
        <sz val="7"/>
        <rFont val="Times New Roman"/>
        <family val="1"/>
      </rPr>
      <t xml:space="preserve">      </t>
    </r>
    <r>
      <rPr>
        <b/>
        <sz val="10"/>
        <rFont val="Arial"/>
        <family val="2"/>
      </rPr>
      <t>Informe con la revisión de información disponible en las cuencas VIM y SSJ:</t>
    </r>
    <r>
      <rPr>
        <sz val="10"/>
        <rFont val="Arial"/>
        <family val="2"/>
      </rPr>
      <t xml:space="preserve"> que incluya como mínimo los siguientes ítems: </t>
    </r>
  </si>
  <si>
    <r>
      <t>3.</t>
    </r>
    <r>
      <rPr>
        <b/>
        <sz val="7"/>
        <rFont val="Times New Roman"/>
        <family val="1"/>
      </rPr>
      <t xml:space="preserve">      </t>
    </r>
    <r>
      <rPr>
        <b/>
        <sz val="10"/>
        <rFont val="Arial"/>
        <family val="2"/>
      </rPr>
      <t xml:space="preserve">Informe con los ensayos de laboratorio complementarios: </t>
    </r>
    <r>
      <rPr>
        <sz val="10"/>
        <rFont val="Arial"/>
        <family val="2"/>
      </rPr>
      <t xml:space="preserve">que incluya como mínimo los siguientes ítems: </t>
    </r>
  </si>
  <si>
    <r>
      <t>4.</t>
    </r>
    <r>
      <rPr>
        <b/>
        <sz val="7"/>
        <rFont val="Times New Roman"/>
        <family val="1"/>
      </rPr>
      <t xml:space="preserve">      </t>
    </r>
    <r>
      <rPr>
        <b/>
        <sz val="10"/>
        <rFont val="Arial"/>
        <family val="2"/>
      </rPr>
      <t xml:space="preserve">Informe de caracterización de rocas reservorio para gases: </t>
    </r>
    <r>
      <rPr>
        <sz val="10"/>
        <rFont val="Arial"/>
        <family val="2"/>
      </rPr>
      <t xml:space="preserve">que incluya como mínimo los siguientes ítems: </t>
    </r>
  </si>
  <si>
    <t>PRODUCTO/ACTIVIDADES</t>
  </si>
  <si>
    <t>CANTIDAD</t>
  </si>
  <si>
    <t>VALOR UNITARIO</t>
  </si>
  <si>
    <t>TOTAL</t>
  </si>
  <si>
    <t>SEM</t>
  </si>
  <si>
    <t>SUBTOTAL</t>
  </si>
  <si>
    <r>
      <t>Nota:</t>
    </r>
    <r>
      <rPr>
        <sz val="10"/>
        <rFont val="Arial"/>
        <family val="2"/>
      </rPr>
      <t xml:space="preserve"> El contratista tiene la responsabilidad de realizar todas las gestiones necesarias e incluir todos los costos para conseguir las muestras a utilizar dentro de los valores del producto</t>
    </r>
  </si>
  <si>
    <r>
      <t>NOTA:</t>
    </r>
    <r>
      <rPr>
        <sz val="10"/>
        <rFont val="Arial"/>
        <family val="2"/>
      </rPr>
      <t xml:space="preserve"> Los productos serán entregados a revisión de la supervisión y al EPIS del SGC conocidos como Banco de Información Petrolera cumpliendo con lo estipulado en el manual de entrega Técnico del EPIS del SGC. Los pagos serán realizados por cada producto entregado a satisfacción de la ANH y de manera proporcional al cumplimiento de las condiciones solicitadas del mismo</t>
    </r>
  </si>
  <si>
    <t>Reprocesamiento y calibración de la información de tomografía de rayos X de la información disponible</t>
  </si>
  <si>
    <t>IVA 19%</t>
  </si>
  <si>
    <t xml:space="preserve">ADMINISTRACIÓN y OTROS GASTOS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</si>
</sst>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 #,##0.00_-;\-&quot;$&quot;\ * #,##0.00_-;_-&quot;$&quot;\ *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b/>
      <sz val="7"/>
      <name val="Times New Roman"/>
      <family val="1"/>
    </font>
    <font>
      <sz val="10"/>
      <name val="Arial"/>
      <family val="2"/>
    </font>
    <font>
      <sz val="10"/>
      <name val="Symbol"/>
      <family val="1"/>
      <charset val="2"/>
    </font>
    <font>
      <sz val="7"/>
      <name val="Times New Roman"/>
      <family val="1"/>
    </font>
    <font>
      <vertAlign val="subscript"/>
      <sz val="10"/>
      <name val="Arial"/>
      <family val="2"/>
    </font>
    <font>
      <b/>
      <u/>
      <sz val="10"/>
      <name val="Arial"/>
      <family val="2"/>
    </font>
    <font>
      <sz val="12"/>
      <name val="Arial"/>
      <family val="2"/>
    </font>
    <font>
      <b/>
      <sz val="14"/>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
    <xf numFmtId="0" fontId="0" fillId="0" borderId="0" xfId="0"/>
    <xf numFmtId="0" fontId="2" fillId="0" borderId="0" xfId="0" applyFont="1" applyAlignment="1">
      <alignment horizontal="center"/>
    </xf>
    <xf numFmtId="0" fontId="2" fillId="0" borderId="1" xfId="0" applyFont="1" applyBorder="1" applyAlignment="1">
      <alignment horizontal="center"/>
    </xf>
    <xf numFmtId="0" fontId="3" fillId="0" borderId="1" xfId="0" applyFont="1" applyBorder="1" applyAlignment="1">
      <alignment horizontal="justify" vertical="center"/>
    </xf>
    <xf numFmtId="0" fontId="0" fillId="0" borderId="1" xfId="0" applyBorder="1" applyAlignment="1">
      <alignment horizontal="center" vertical="center"/>
    </xf>
    <xf numFmtId="0" fontId="6" fillId="0" borderId="1" xfId="0" applyFont="1" applyBorder="1" applyAlignment="1">
      <alignment horizontal="justify" vertical="center"/>
    </xf>
    <xf numFmtId="0" fontId="9" fillId="0" borderId="1" xfId="0" applyFont="1" applyBorder="1" applyAlignment="1">
      <alignment horizontal="justify"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2" fillId="0" borderId="1" xfId="0" applyFont="1" applyBorder="1" applyAlignment="1">
      <alignment horizontal="center" vertical="center"/>
    </xf>
    <xf numFmtId="0" fontId="0" fillId="0" borderId="0" xfId="0" applyAlignment="1">
      <alignment horizontal="center" vertical="center"/>
    </xf>
    <xf numFmtId="44" fontId="0" fillId="0" borderId="1" xfId="1" applyFont="1" applyBorder="1" applyAlignment="1">
      <alignment horizontal="center" vertical="center"/>
    </xf>
    <xf numFmtId="44" fontId="11" fillId="0" borderId="1" xfId="1" applyFont="1" applyBorder="1" applyAlignment="1">
      <alignment horizontal="center" vertical="center"/>
    </xf>
    <xf numFmtId="44" fontId="5" fillId="0" borderId="1" xfId="1" applyFont="1" applyBorder="1" applyAlignment="1">
      <alignment horizontal="center" vertical="center" wrapText="1"/>
    </xf>
    <xf numFmtId="44" fontId="2" fillId="0" borderId="1" xfId="1" applyFont="1" applyBorder="1" applyAlignment="1">
      <alignment horizontal="center" vertical="center"/>
    </xf>
    <xf numFmtId="0" fontId="5" fillId="0" borderId="1" xfId="0" applyFont="1" applyBorder="1" applyAlignment="1">
      <alignment horizontal="left" vertical="center" indent="2"/>
    </xf>
    <xf numFmtId="0" fontId="11" fillId="0" borderId="1" xfId="0" applyFont="1" applyBorder="1" applyAlignment="1">
      <alignment horizontal="right" vertical="center"/>
    </xf>
    <xf numFmtId="0" fontId="0" fillId="0" borderId="1" xfId="0" applyBorder="1" applyAlignment="1">
      <alignment horizontal="center" vertical="center"/>
    </xf>
    <xf numFmtId="44" fontId="2" fillId="0" borderId="1" xfId="1" applyFont="1" applyBorder="1" applyAlignment="1">
      <alignment horizontal="center" vertical="center"/>
    </xf>
    <xf numFmtId="44" fontId="0" fillId="0" borderId="1" xfId="1" applyFont="1" applyBorder="1" applyAlignment="1">
      <alignment horizontal="center"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43"/>
  <sheetViews>
    <sheetView topLeftCell="A21" zoomScale="88" zoomScaleNormal="40" workbookViewId="0">
      <selection activeCell="K35" sqref="K35"/>
    </sheetView>
  </sheetViews>
  <sheetFormatPr baseColWidth="10" defaultColWidth="9.140625" defaultRowHeight="15" x14ac:dyDescent="0.25"/>
  <cols>
    <col min="2" max="2" width="105.42578125" customWidth="1"/>
    <col min="3" max="3" width="10.7109375" style="10" customWidth="1"/>
    <col min="4" max="4" width="20" style="10" customWidth="1"/>
    <col min="5" max="5" width="26" style="10" customWidth="1"/>
  </cols>
  <sheetData>
    <row r="2" spans="2:5" s="1" customFormat="1" x14ac:dyDescent="0.25">
      <c r="B2" s="2" t="s">
        <v>34</v>
      </c>
      <c r="C2" s="9" t="s">
        <v>35</v>
      </c>
      <c r="D2" s="9" t="s">
        <v>36</v>
      </c>
      <c r="E2" s="9" t="s">
        <v>39</v>
      </c>
    </row>
    <row r="3" spans="2:5" ht="25.5" x14ac:dyDescent="0.25">
      <c r="B3" s="3" t="s">
        <v>0</v>
      </c>
      <c r="C3" s="17">
        <v>1</v>
      </c>
      <c r="D3" s="19"/>
      <c r="E3" s="18">
        <f>C3*D3</f>
        <v>0</v>
      </c>
    </row>
    <row r="4" spans="2:5" ht="15.75" x14ac:dyDescent="0.25">
      <c r="B4" s="5" t="s">
        <v>1</v>
      </c>
      <c r="C4" s="17"/>
      <c r="D4" s="19"/>
      <c r="E4" s="18"/>
    </row>
    <row r="5" spans="2:5" ht="38.25" x14ac:dyDescent="0.25">
      <c r="B5" s="5" t="s">
        <v>2</v>
      </c>
      <c r="C5" s="17"/>
      <c r="D5" s="19"/>
      <c r="E5" s="18"/>
    </row>
    <row r="6" spans="2:5" ht="15.75" x14ac:dyDescent="0.25">
      <c r="B6" s="5" t="s">
        <v>3</v>
      </c>
      <c r="C6" s="17"/>
      <c r="D6" s="19"/>
      <c r="E6" s="18"/>
    </row>
    <row r="7" spans="2:5" ht="25.5" x14ac:dyDescent="0.25">
      <c r="B7" s="5" t="s">
        <v>4</v>
      </c>
      <c r="C7" s="17"/>
      <c r="D7" s="19"/>
      <c r="E7" s="18"/>
    </row>
    <row r="8" spans="2:5" ht="25.5" x14ac:dyDescent="0.25">
      <c r="B8" s="5" t="s">
        <v>5</v>
      </c>
      <c r="C8" s="17"/>
      <c r="D8" s="19"/>
      <c r="E8" s="18"/>
    </row>
    <row r="9" spans="2:5" ht="25.5" x14ac:dyDescent="0.25">
      <c r="B9" s="3" t="s">
        <v>31</v>
      </c>
      <c r="C9" s="17">
        <v>1</v>
      </c>
      <c r="D9" s="19"/>
      <c r="E9" s="18">
        <f>D9*C9</f>
        <v>0</v>
      </c>
    </row>
    <row r="10" spans="2:5" ht="25.5" x14ac:dyDescent="0.25">
      <c r="B10" s="5" t="s">
        <v>6</v>
      </c>
      <c r="C10" s="17"/>
      <c r="D10" s="19"/>
      <c r="E10" s="18"/>
    </row>
    <row r="11" spans="2:5" ht="38.25" x14ac:dyDescent="0.25">
      <c r="B11" s="5" t="s">
        <v>7</v>
      </c>
      <c r="C11" s="17"/>
      <c r="D11" s="19"/>
      <c r="E11" s="18"/>
    </row>
    <row r="12" spans="2:5" ht="25.5" x14ac:dyDescent="0.25">
      <c r="B12" s="5" t="s">
        <v>8</v>
      </c>
      <c r="C12" s="17"/>
      <c r="D12" s="19"/>
      <c r="E12" s="18"/>
    </row>
    <row r="13" spans="2:5" ht="28.5" x14ac:dyDescent="0.25">
      <c r="B13" s="5" t="s">
        <v>9</v>
      </c>
      <c r="C13" s="17"/>
      <c r="D13" s="19"/>
      <c r="E13" s="18"/>
    </row>
    <row r="14" spans="2:5" ht="63.75" x14ac:dyDescent="0.25">
      <c r="B14" s="5" t="s">
        <v>10</v>
      </c>
      <c r="C14" s="17"/>
      <c r="D14" s="19"/>
      <c r="E14" s="18"/>
    </row>
    <row r="15" spans="2:5" ht="79.5" x14ac:dyDescent="0.25">
      <c r="B15" s="5" t="s">
        <v>11</v>
      </c>
      <c r="C15" s="17"/>
      <c r="D15" s="19"/>
      <c r="E15" s="18"/>
    </row>
    <row r="16" spans="2:5" ht="40.5" x14ac:dyDescent="0.25">
      <c r="B16" s="6" t="s">
        <v>12</v>
      </c>
      <c r="C16" s="17"/>
      <c r="D16" s="19"/>
      <c r="E16" s="18"/>
    </row>
    <row r="17" spans="2:5" x14ac:dyDescent="0.25">
      <c r="B17" s="3" t="s">
        <v>32</v>
      </c>
      <c r="C17" s="17"/>
      <c r="D17" s="19"/>
      <c r="E17" s="18">
        <f>SUM(E19:E25)</f>
        <v>0</v>
      </c>
    </row>
    <row r="18" spans="2:5" x14ac:dyDescent="0.25">
      <c r="B18" s="5" t="s">
        <v>13</v>
      </c>
      <c r="C18" s="17"/>
      <c r="D18" s="19"/>
      <c r="E18" s="18"/>
    </row>
    <row r="19" spans="2:5" x14ac:dyDescent="0.25">
      <c r="B19" s="8" t="s">
        <v>14</v>
      </c>
      <c r="C19" s="7">
        <v>50</v>
      </c>
      <c r="D19" s="13"/>
      <c r="E19" s="11">
        <f>D19*C19</f>
        <v>0</v>
      </c>
    </row>
    <row r="20" spans="2:5" x14ac:dyDescent="0.25">
      <c r="B20" s="8" t="s">
        <v>15</v>
      </c>
      <c r="C20" s="7">
        <v>50</v>
      </c>
      <c r="D20" s="13"/>
      <c r="E20" s="11">
        <f t="shared" ref="E20:E25" si="0">D20*C20</f>
        <v>0</v>
      </c>
    </row>
    <row r="21" spans="2:5" x14ac:dyDescent="0.25">
      <c r="B21" s="8" t="s">
        <v>16</v>
      </c>
      <c r="C21" s="7">
        <v>100</v>
      </c>
      <c r="D21" s="13"/>
      <c r="E21" s="11">
        <f t="shared" si="0"/>
        <v>0</v>
      </c>
    </row>
    <row r="22" spans="2:5" x14ac:dyDescent="0.25">
      <c r="B22" s="8" t="s">
        <v>17</v>
      </c>
      <c r="C22" s="7">
        <v>50</v>
      </c>
      <c r="D22" s="13"/>
      <c r="E22" s="11">
        <f t="shared" si="0"/>
        <v>0</v>
      </c>
    </row>
    <row r="23" spans="2:5" x14ac:dyDescent="0.25">
      <c r="B23" s="8" t="s">
        <v>38</v>
      </c>
      <c r="C23" s="7">
        <v>10</v>
      </c>
      <c r="D23" s="13"/>
      <c r="E23" s="11">
        <f t="shared" si="0"/>
        <v>0</v>
      </c>
    </row>
    <row r="24" spans="2:5" x14ac:dyDescent="0.25">
      <c r="B24" s="8" t="s">
        <v>18</v>
      </c>
      <c r="C24" s="7">
        <v>5</v>
      </c>
      <c r="D24" s="13"/>
      <c r="E24" s="11">
        <f t="shared" si="0"/>
        <v>0</v>
      </c>
    </row>
    <row r="25" spans="2:5" x14ac:dyDescent="0.25">
      <c r="B25" s="8" t="s">
        <v>19</v>
      </c>
      <c r="C25" s="7">
        <v>150</v>
      </c>
      <c r="D25" s="13"/>
      <c r="E25" s="11">
        <f t="shared" si="0"/>
        <v>0</v>
      </c>
    </row>
    <row r="26" spans="2:5" ht="25.5" x14ac:dyDescent="0.25">
      <c r="B26" s="6" t="s">
        <v>40</v>
      </c>
      <c r="C26" s="4"/>
      <c r="D26" s="11"/>
      <c r="E26" s="11"/>
    </row>
    <row r="27" spans="2:5" x14ac:dyDescent="0.25">
      <c r="B27" s="3" t="s">
        <v>33</v>
      </c>
      <c r="C27" s="17">
        <v>1</v>
      </c>
      <c r="D27" s="19"/>
      <c r="E27" s="18">
        <f>D27*C27</f>
        <v>0</v>
      </c>
    </row>
    <row r="28" spans="2:5" ht="25.5" x14ac:dyDescent="0.25">
      <c r="B28" s="5" t="s">
        <v>20</v>
      </c>
      <c r="C28" s="17"/>
      <c r="D28" s="19"/>
      <c r="E28" s="18"/>
    </row>
    <row r="29" spans="2:5" x14ac:dyDescent="0.25">
      <c r="B29" s="5" t="s">
        <v>21</v>
      </c>
      <c r="C29" s="17"/>
      <c r="D29" s="19"/>
      <c r="E29" s="18"/>
    </row>
    <row r="30" spans="2:5" ht="25.5" x14ac:dyDescent="0.25">
      <c r="B30" s="5" t="s">
        <v>22</v>
      </c>
      <c r="C30" s="17"/>
      <c r="D30" s="19"/>
      <c r="E30" s="18"/>
    </row>
    <row r="31" spans="2:5" x14ac:dyDescent="0.25">
      <c r="B31" s="15" t="s">
        <v>42</v>
      </c>
      <c r="C31" s="17"/>
      <c r="D31" s="19"/>
      <c r="E31" s="18"/>
    </row>
    <row r="32" spans="2:5" ht="25.5" x14ac:dyDescent="0.25">
      <c r="B32" s="5" t="s">
        <v>23</v>
      </c>
      <c r="C32" s="17"/>
      <c r="D32" s="19"/>
      <c r="E32" s="18"/>
    </row>
    <row r="33" spans="2:5" x14ac:dyDescent="0.25">
      <c r="B33" s="5" t="s">
        <v>24</v>
      </c>
      <c r="C33" s="17"/>
      <c r="D33" s="19"/>
      <c r="E33" s="18"/>
    </row>
    <row r="34" spans="2:5" ht="38.25" x14ac:dyDescent="0.25">
      <c r="B34" s="5" t="s">
        <v>25</v>
      </c>
      <c r="C34" s="17"/>
      <c r="D34" s="19"/>
      <c r="E34" s="18"/>
    </row>
    <row r="35" spans="2:5" ht="25.5" x14ac:dyDescent="0.25">
      <c r="B35" s="5" t="s">
        <v>26</v>
      </c>
      <c r="C35" s="17"/>
      <c r="D35" s="19"/>
      <c r="E35" s="18"/>
    </row>
    <row r="36" spans="2:5" ht="25.5" x14ac:dyDescent="0.25">
      <c r="B36" s="5" t="s">
        <v>27</v>
      </c>
      <c r="C36" s="17"/>
      <c r="D36" s="19"/>
      <c r="E36" s="18"/>
    </row>
    <row r="37" spans="2:5" ht="25.5" x14ac:dyDescent="0.25">
      <c r="B37" s="6" t="s">
        <v>28</v>
      </c>
      <c r="C37" s="17"/>
      <c r="D37" s="19"/>
      <c r="E37" s="18"/>
    </row>
    <row r="38" spans="2:5" ht="51" x14ac:dyDescent="0.25">
      <c r="B38" s="3" t="s">
        <v>29</v>
      </c>
      <c r="C38" s="4">
        <v>1</v>
      </c>
      <c r="D38" s="11"/>
      <c r="E38" s="14">
        <f>D38*C38</f>
        <v>0</v>
      </c>
    </row>
    <row r="39" spans="2:5" ht="51" x14ac:dyDescent="0.25">
      <c r="B39" s="3" t="s">
        <v>30</v>
      </c>
      <c r="C39" s="4">
        <v>1</v>
      </c>
      <c r="D39" s="11"/>
      <c r="E39" s="14">
        <f>D39*C39</f>
        <v>0</v>
      </c>
    </row>
    <row r="40" spans="2:5" ht="51" x14ac:dyDescent="0.25">
      <c r="B40" s="3" t="s">
        <v>41</v>
      </c>
      <c r="C40" s="4"/>
      <c r="D40" s="11"/>
      <c r="E40" s="11"/>
    </row>
    <row r="41" spans="2:5" ht="18.75" x14ac:dyDescent="0.25">
      <c r="B41" s="16" t="s">
        <v>39</v>
      </c>
      <c r="C41" s="16"/>
      <c r="D41" s="16"/>
      <c r="E41" s="12">
        <f>E39+E38+E27+E17+E9+E3</f>
        <v>0</v>
      </c>
    </row>
    <row r="42" spans="2:5" ht="18.75" x14ac:dyDescent="0.25">
      <c r="B42" s="16" t="s">
        <v>43</v>
      </c>
      <c r="C42" s="16"/>
      <c r="D42" s="16"/>
      <c r="E42" s="12">
        <f>E41*0.19</f>
        <v>0</v>
      </c>
    </row>
    <row r="43" spans="2:5" ht="18.75" x14ac:dyDescent="0.25">
      <c r="B43" s="16" t="s">
        <v>37</v>
      </c>
      <c r="C43" s="16"/>
      <c r="D43" s="16"/>
      <c r="E43" s="12">
        <f>E42+E41</f>
        <v>0</v>
      </c>
    </row>
  </sheetData>
  <mergeCells count="15">
    <mergeCell ref="E3:E8"/>
    <mergeCell ref="C9:C16"/>
    <mergeCell ref="E9:E16"/>
    <mergeCell ref="C17:C18"/>
    <mergeCell ref="E17:E18"/>
    <mergeCell ref="D3:D8"/>
    <mergeCell ref="D9:D16"/>
    <mergeCell ref="D17:D18"/>
    <mergeCell ref="D27:D37"/>
    <mergeCell ref="C3:C8"/>
    <mergeCell ref="B42:D42"/>
    <mergeCell ref="B43:D43"/>
    <mergeCell ref="B41:D41"/>
    <mergeCell ref="C27:C37"/>
    <mergeCell ref="E27:E3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BDF04-1E72-4EC5-A385-F5614EFB8134}">
  <dimension ref="B2:E43"/>
  <sheetViews>
    <sheetView tabSelected="1" topLeftCell="A19" workbookViewId="0">
      <selection activeCell="H29" sqref="H29"/>
    </sheetView>
  </sheetViews>
  <sheetFormatPr baseColWidth="10" defaultColWidth="9.140625" defaultRowHeight="15" x14ac:dyDescent="0.25"/>
  <cols>
    <col min="2" max="2" width="105.42578125" customWidth="1"/>
    <col min="3" max="3" width="10.7109375" style="10" customWidth="1"/>
    <col min="4" max="4" width="20" style="10" customWidth="1"/>
    <col min="5" max="5" width="26" style="10" customWidth="1"/>
  </cols>
  <sheetData>
    <row r="2" spans="2:5" s="1" customFormat="1" x14ac:dyDescent="0.25">
      <c r="B2" s="2" t="s">
        <v>34</v>
      </c>
      <c r="C2" s="9" t="s">
        <v>35</v>
      </c>
      <c r="D2" s="9" t="s">
        <v>36</v>
      </c>
      <c r="E2" s="9" t="s">
        <v>39</v>
      </c>
    </row>
    <row r="3" spans="2:5" ht="25.5" x14ac:dyDescent="0.25">
      <c r="B3" s="3" t="s">
        <v>0</v>
      </c>
      <c r="C3" s="17">
        <v>1</v>
      </c>
      <c r="D3" s="19"/>
      <c r="E3" s="18">
        <f>C3*D3</f>
        <v>0</v>
      </c>
    </row>
    <row r="4" spans="2:5" ht="15.75" x14ac:dyDescent="0.25">
      <c r="B4" s="5" t="s">
        <v>1</v>
      </c>
      <c r="C4" s="17"/>
      <c r="D4" s="19"/>
      <c r="E4" s="18"/>
    </row>
    <row r="5" spans="2:5" ht="38.25" x14ac:dyDescent="0.25">
      <c r="B5" s="5" t="s">
        <v>2</v>
      </c>
      <c r="C5" s="17"/>
      <c r="D5" s="19"/>
      <c r="E5" s="18"/>
    </row>
    <row r="6" spans="2:5" ht="15.75" x14ac:dyDescent="0.25">
      <c r="B6" s="5" t="s">
        <v>3</v>
      </c>
      <c r="C6" s="17"/>
      <c r="D6" s="19"/>
      <c r="E6" s="18"/>
    </row>
    <row r="7" spans="2:5" ht="25.5" x14ac:dyDescent="0.25">
      <c r="B7" s="5" t="s">
        <v>4</v>
      </c>
      <c r="C7" s="17"/>
      <c r="D7" s="19"/>
      <c r="E7" s="18"/>
    </row>
    <row r="8" spans="2:5" ht="25.5" x14ac:dyDescent="0.25">
      <c r="B8" s="5" t="s">
        <v>5</v>
      </c>
      <c r="C8" s="17"/>
      <c r="D8" s="19"/>
      <c r="E8" s="18"/>
    </row>
    <row r="9" spans="2:5" ht="25.5" x14ac:dyDescent="0.25">
      <c r="B9" s="3" t="s">
        <v>31</v>
      </c>
      <c r="C9" s="17">
        <v>1</v>
      </c>
      <c r="D9" s="19"/>
      <c r="E9" s="18">
        <f>D9*C9</f>
        <v>0</v>
      </c>
    </row>
    <row r="10" spans="2:5" ht="25.5" x14ac:dyDescent="0.25">
      <c r="B10" s="5" t="s">
        <v>6</v>
      </c>
      <c r="C10" s="17"/>
      <c r="D10" s="19"/>
      <c r="E10" s="18"/>
    </row>
    <row r="11" spans="2:5" ht="38.25" x14ac:dyDescent="0.25">
      <c r="B11" s="5" t="s">
        <v>7</v>
      </c>
      <c r="C11" s="17"/>
      <c r="D11" s="19"/>
      <c r="E11" s="18"/>
    </row>
    <row r="12" spans="2:5" ht="25.5" x14ac:dyDescent="0.25">
      <c r="B12" s="5" t="s">
        <v>8</v>
      </c>
      <c r="C12" s="17"/>
      <c r="D12" s="19"/>
      <c r="E12" s="18"/>
    </row>
    <row r="13" spans="2:5" ht="28.5" x14ac:dyDescent="0.25">
      <c r="B13" s="5" t="s">
        <v>9</v>
      </c>
      <c r="C13" s="17"/>
      <c r="D13" s="19"/>
      <c r="E13" s="18"/>
    </row>
    <row r="14" spans="2:5" ht="63.75" x14ac:dyDescent="0.25">
      <c r="B14" s="5" t="s">
        <v>10</v>
      </c>
      <c r="C14" s="17"/>
      <c r="D14" s="19"/>
      <c r="E14" s="18"/>
    </row>
    <row r="15" spans="2:5" ht="79.5" x14ac:dyDescent="0.25">
      <c r="B15" s="5" t="s">
        <v>11</v>
      </c>
      <c r="C15" s="17"/>
      <c r="D15" s="19"/>
      <c r="E15" s="18"/>
    </row>
    <row r="16" spans="2:5" ht="40.5" x14ac:dyDescent="0.25">
      <c r="B16" s="6" t="s">
        <v>12</v>
      </c>
      <c r="C16" s="17"/>
      <c r="D16" s="19"/>
      <c r="E16" s="18"/>
    </row>
    <row r="17" spans="2:5" x14ac:dyDescent="0.25">
      <c r="B17" s="3" t="s">
        <v>32</v>
      </c>
      <c r="C17" s="17"/>
      <c r="D17" s="19"/>
      <c r="E17" s="18">
        <f>SUM(E19:E25)</f>
        <v>0</v>
      </c>
    </row>
    <row r="18" spans="2:5" x14ac:dyDescent="0.25">
      <c r="B18" s="5" t="s">
        <v>13</v>
      </c>
      <c r="C18" s="17"/>
      <c r="D18" s="19"/>
      <c r="E18" s="18"/>
    </row>
    <row r="19" spans="2:5" x14ac:dyDescent="0.25">
      <c r="B19" s="8" t="s">
        <v>14</v>
      </c>
      <c r="C19" s="7">
        <v>50</v>
      </c>
      <c r="D19" s="13"/>
      <c r="E19" s="11">
        <f>D19*C19</f>
        <v>0</v>
      </c>
    </row>
    <row r="20" spans="2:5" x14ac:dyDescent="0.25">
      <c r="B20" s="8" t="s">
        <v>15</v>
      </c>
      <c r="C20" s="7">
        <v>50</v>
      </c>
      <c r="D20" s="13"/>
      <c r="E20" s="11">
        <f t="shared" ref="E20:E25" si="0">D20*C20</f>
        <v>0</v>
      </c>
    </row>
    <row r="21" spans="2:5" x14ac:dyDescent="0.25">
      <c r="B21" s="8" t="s">
        <v>16</v>
      </c>
      <c r="C21" s="7">
        <v>100</v>
      </c>
      <c r="D21" s="13"/>
      <c r="E21" s="11">
        <f t="shared" si="0"/>
        <v>0</v>
      </c>
    </row>
    <row r="22" spans="2:5" x14ac:dyDescent="0.25">
      <c r="B22" s="8" t="s">
        <v>17</v>
      </c>
      <c r="C22" s="7">
        <v>50</v>
      </c>
      <c r="D22" s="13"/>
      <c r="E22" s="11">
        <f t="shared" si="0"/>
        <v>0</v>
      </c>
    </row>
    <row r="23" spans="2:5" x14ac:dyDescent="0.25">
      <c r="B23" s="8" t="s">
        <v>38</v>
      </c>
      <c r="C23" s="7">
        <v>10</v>
      </c>
      <c r="D23" s="13"/>
      <c r="E23" s="11">
        <f t="shared" si="0"/>
        <v>0</v>
      </c>
    </row>
    <row r="24" spans="2:5" x14ac:dyDescent="0.25">
      <c r="B24" s="8" t="s">
        <v>18</v>
      </c>
      <c r="C24" s="7">
        <v>5</v>
      </c>
      <c r="D24" s="13"/>
      <c r="E24" s="11">
        <f t="shared" si="0"/>
        <v>0</v>
      </c>
    </row>
    <row r="25" spans="2:5" x14ac:dyDescent="0.25">
      <c r="B25" s="8" t="s">
        <v>19</v>
      </c>
      <c r="C25" s="7">
        <v>150</v>
      </c>
      <c r="D25" s="13"/>
      <c r="E25" s="11">
        <f t="shared" si="0"/>
        <v>0</v>
      </c>
    </row>
    <row r="26" spans="2:5" ht="25.5" x14ac:dyDescent="0.25">
      <c r="B26" s="6" t="s">
        <v>40</v>
      </c>
      <c r="C26" s="4"/>
      <c r="D26" s="11"/>
      <c r="E26" s="11"/>
    </row>
    <row r="27" spans="2:5" x14ac:dyDescent="0.25">
      <c r="B27" s="3" t="s">
        <v>33</v>
      </c>
      <c r="C27" s="17">
        <v>1</v>
      </c>
      <c r="D27" s="19"/>
      <c r="E27" s="18">
        <f>D27*C27</f>
        <v>0</v>
      </c>
    </row>
    <row r="28" spans="2:5" ht="25.5" x14ac:dyDescent="0.25">
      <c r="B28" s="5" t="s">
        <v>20</v>
      </c>
      <c r="C28" s="17"/>
      <c r="D28" s="19"/>
      <c r="E28" s="18"/>
    </row>
    <row r="29" spans="2:5" x14ac:dyDescent="0.25">
      <c r="B29" s="5" t="s">
        <v>21</v>
      </c>
      <c r="C29" s="17"/>
      <c r="D29" s="19"/>
      <c r="E29" s="18"/>
    </row>
    <row r="30" spans="2:5" ht="25.5" x14ac:dyDescent="0.25">
      <c r="B30" s="5" t="s">
        <v>22</v>
      </c>
      <c r="C30" s="17"/>
      <c r="D30" s="19"/>
      <c r="E30" s="18"/>
    </row>
    <row r="31" spans="2:5" x14ac:dyDescent="0.25">
      <c r="B31" s="15" t="s">
        <v>42</v>
      </c>
      <c r="C31" s="17"/>
      <c r="D31" s="19"/>
      <c r="E31" s="18"/>
    </row>
    <row r="32" spans="2:5" ht="25.5" x14ac:dyDescent="0.25">
      <c r="B32" s="5" t="s">
        <v>23</v>
      </c>
      <c r="C32" s="17"/>
      <c r="D32" s="19"/>
      <c r="E32" s="18"/>
    </row>
    <row r="33" spans="2:5" x14ac:dyDescent="0.25">
      <c r="B33" s="5" t="s">
        <v>24</v>
      </c>
      <c r="C33" s="17"/>
      <c r="D33" s="19"/>
      <c r="E33" s="18"/>
    </row>
    <row r="34" spans="2:5" ht="38.25" x14ac:dyDescent="0.25">
      <c r="B34" s="5" t="s">
        <v>25</v>
      </c>
      <c r="C34" s="17"/>
      <c r="D34" s="19"/>
      <c r="E34" s="18"/>
    </row>
    <row r="35" spans="2:5" ht="25.5" x14ac:dyDescent="0.25">
      <c r="B35" s="5" t="s">
        <v>26</v>
      </c>
      <c r="C35" s="17"/>
      <c r="D35" s="19"/>
      <c r="E35" s="18"/>
    </row>
    <row r="36" spans="2:5" ht="25.5" x14ac:dyDescent="0.25">
      <c r="B36" s="5" t="s">
        <v>27</v>
      </c>
      <c r="C36" s="17"/>
      <c r="D36" s="19"/>
      <c r="E36" s="18"/>
    </row>
    <row r="37" spans="2:5" ht="25.5" x14ac:dyDescent="0.25">
      <c r="B37" s="6" t="s">
        <v>28</v>
      </c>
      <c r="C37" s="17"/>
      <c r="D37" s="19"/>
      <c r="E37" s="18"/>
    </row>
    <row r="38" spans="2:5" ht="51" x14ac:dyDescent="0.25">
      <c r="B38" s="3" t="s">
        <v>29</v>
      </c>
      <c r="C38" s="4">
        <v>1</v>
      </c>
      <c r="D38" s="11"/>
      <c r="E38" s="14">
        <f>D38*C38</f>
        <v>0</v>
      </c>
    </row>
    <row r="39" spans="2:5" ht="51" x14ac:dyDescent="0.25">
      <c r="B39" s="3" t="s">
        <v>30</v>
      </c>
      <c r="C39" s="4">
        <v>1</v>
      </c>
      <c r="D39" s="11"/>
      <c r="E39" s="14">
        <f>D39*C39</f>
        <v>0</v>
      </c>
    </row>
    <row r="40" spans="2:5" ht="51" x14ac:dyDescent="0.25">
      <c r="B40" s="3" t="s">
        <v>41</v>
      </c>
      <c r="C40" s="4"/>
      <c r="D40" s="11"/>
      <c r="E40" s="11"/>
    </row>
    <row r="41" spans="2:5" ht="18.75" x14ac:dyDescent="0.25">
      <c r="B41" s="16" t="s">
        <v>39</v>
      </c>
      <c r="C41" s="16"/>
      <c r="D41" s="16"/>
      <c r="E41" s="12">
        <f>E39+E38+E27+E17+E9+E3</f>
        <v>0</v>
      </c>
    </row>
    <row r="42" spans="2:5" ht="18.75" x14ac:dyDescent="0.25">
      <c r="B42" s="16" t="s">
        <v>44</v>
      </c>
      <c r="C42" s="16"/>
      <c r="D42" s="16"/>
      <c r="E42" s="12"/>
    </row>
    <row r="43" spans="2:5" ht="18.75" x14ac:dyDescent="0.25">
      <c r="B43" s="16" t="s">
        <v>37</v>
      </c>
      <c r="C43" s="16"/>
      <c r="D43" s="16"/>
      <c r="E43" s="12">
        <f>E42+E41</f>
        <v>0</v>
      </c>
    </row>
  </sheetData>
  <mergeCells count="15">
    <mergeCell ref="B41:D41"/>
    <mergeCell ref="B42:D42"/>
    <mergeCell ref="B43:D43"/>
    <mergeCell ref="C17:C18"/>
    <mergeCell ref="D17:D18"/>
    <mergeCell ref="E17:E18"/>
    <mergeCell ref="C27:C37"/>
    <mergeCell ref="D27:D37"/>
    <mergeCell ref="E27:E37"/>
    <mergeCell ref="C3:C8"/>
    <mergeCell ref="D3:D8"/>
    <mergeCell ref="E3:E8"/>
    <mergeCell ref="C9:C16"/>
    <mergeCell ref="D9:D16"/>
    <mergeCell ref="E9:E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Tabla cotización privados </vt:lpstr>
      <vt:lpstr>Tabla cotización Universidades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Carlos Ramirez Arias</dc:creator>
  <cp:lastModifiedBy>Hugo Hernan Buitrago Garzon</cp:lastModifiedBy>
  <dcterms:created xsi:type="dcterms:W3CDTF">2024-06-20T19:09:06Z</dcterms:created>
  <dcterms:modified xsi:type="dcterms:W3CDTF">2024-07-04T15:14:24Z</dcterms:modified>
</cp:coreProperties>
</file>