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defaultThemeVersion="166925"/>
  <mc:AlternateContent xmlns:mc="http://schemas.openxmlformats.org/markup-compatibility/2006">
    <mc:Choice Requires="x15">
      <x15ac:absPath xmlns:x15ac="http://schemas.microsoft.com/office/spreadsheetml/2010/11/ac" url="U:\GestiondeConocimiento-Publica\2-CONTRATOS VT\Contratos 2024\2-PLANEACIÓN\CONVENIO UNAL 2024\SENSORES REMOTOS\SAR_SondeoPublicado_Alcance\"/>
    </mc:Choice>
  </mc:AlternateContent>
  <xr:revisionPtr revIDLastSave="0" documentId="13_ncr:1_{22DC76AC-8D0C-419E-A304-D69C6E934C65}" xr6:coauthVersionLast="47" xr6:coauthVersionMax="47" xr10:uidLastSave="{00000000-0000-0000-0000-000000000000}"/>
  <bookViews>
    <workbookView xWindow="-120" yWindow="-120" windowWidth="29040" windowHeight="15840" tabRatio="686" activeTab="1" xr2:uid="{EB4E9B46-5412-479B-9C81-9A2DE9DDC643}"/>
  </bookViews>
  <sheets>
    <sheet name="CostoProcesamientoDatos_Km2" sheetId="10" r:id="rId1"/>
    <sheet name="Total_Cotización_Productos"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 i="4" l="1"/>
  <c r="F8" i="4"/>
  <c r="F5" i="4"/>
  <c r="G14" i="10"/>
  <c r="F14" i="10"/>
  <c r="H14" i="10"/>
  <c r="G7" i="4"/>
  <c r="G4" i="4"/>
  <c r="G6" i="4"/>
  <c r="G9" i="4"/>
  <c r="G11" i="4"/>
  <c r="G12" i="4"/>
  <c r="G13" i="4"/>
  <c r="G14" i="4"/>
  <c r="G15" i="4"/>
  <c r="G16" i="4"/>
  <c r="G17" i="4"/>
  <c r="G18" i="4"/>
  <c r="G19" i="4"/>
  <c r="G3" i="4"/>
  <c r="G8" i="4" l="1"/>
  <c r="F20" i="4"/>
  <c r="G5" i="4"/>
  <c r="G20" i="4" s="1"/>
  <c r="G21" i="4" l="1"/>
  <c r="G22" i="4" s="1"/>
  <c r="F21" i="4"/>
  <c r="F22" i="4" s="1"/>
</calcChain>
</file>

<file path=xl/sharedStrings.xml><?xml version="1.0" encoding="utf-8"?>
<sst xmlns="http://schemas.openxmlformats.org/spreadsheetml/2006/main" count="75" uniqueCount="64">
  <si>
    <t>ESCALA</t>
  </si>
  <si>
    <t>OBJETIVO</t>
  </si>
  <si>
    <t>Área Minima de adquisición</t>
  </si>
  <si>
    <t>DATOS</t>
  </si>
  <si>
    <t>ACTIVIDADES (Precio* Km2)</t>
  </si>
  <si>
    <t>P1 (Adquisición de datos)</t>
  </si>
  <si>
    <t>P1 (Preprocesamiento)</t>
  </si>
  <si>
    <t>P2 (Mapeo temático)</t>
  </si>
  <si>
    <t>Regional</t>
  </si>
  <si>
    <t>Extracción Oil Slicks (Oil Seeps y Oil Spills)</t>
  </si>
  <si>
    <r>
      <t xml:space="preserve">Área total - </t>
    </r>
    <r>
      <rPr>
        <b/>
        <sz val="11"/>
        <color theme="1"/>
        <rFont val="Arial Narrow"/>
        <family val="2"/>
      </rPr>
      <t>110903 Km 2</t>
    </r>
    <r>
      <rPr>
        <sz val="11"/>
        <color theme="1"/>
        <rFont val="Arial Narrow"/>
        <family val="2"/>
      </rPr>
      <t xml:space="preserve"> aproximadamente (Información de uso libre)</t>
    </r>
  </si>
  <si>
    <t>Sentinel-1</t>
  </si>
  <si>
    <t>N/A</t>
  </si>
  <si>
    <t>Radarsat-1</t>
  </si>
  <si>
    <t>Radarsat-2</t>
  </si>
  <si>
    <t>RCM (Radarsat Constellation Mission)</t>
  </si>
  <si>
    <t>Envisat</t>
  </si>
  <si>
    <t>ERS-1</t>
  </si>
  <si>
    <t>ERS-2</t>
  </si>
  <si>
    <t>Cosmo Skymed</t>
  </si>
  <si>
    <t>Alos Palsar</t>
  </si>
  <si>
    <t>Subtotal</t>
  </si>
  <si>
    <t>Corresponde al pre-procesamiento de datos libres para el análisis a escala regional.</t>
  </si>
  <si>
    <t>Corresponde al mapeo de evidencias de Oil Slicks sobre la superficie del mar (Procesamiento y aplicación de metodología) y validación con datos meteorológicos y oceanográficos</t>
  </si>
  <si>
    <t>PRODUCTO</t>
  </si>
  <si>
    <t>CONCEPTO</t>
  </si>
  <si>
    <t>SUBPRODUCTO</t>
  </si>
  <si>
    <t>CANTIDAD</t>
  </si>
  <si>
    <t>VALOR UNITARIO 
($ COP)</t>
  </si>
  <si>
    <t>VALOR TOTAL 
($ COP)</t>
  </si>
  <si>
    <t>Fase I</t>
  </si>
  <si>
    <t>Producto 1</t>
  </si>
  <si>
    <t>Inventario de disponibilidad de datos, diagnóstico técnico y preprocesamiento de datos</t>
  </si>
  <si>
    <t>Informe técnico del Inventario de disponibilidad de datos de imágenes satelitales de radar SAR y diagnóstico técnico</t>
  </si>
  <si>
    <t xml:space="preserve">Informe con el estado del arte y descripción de las técnicas y algoritmos de preprocesamiento que deben ser implementados por cada tipo de dato y plataforma, y estado del arte con los flujos metodológicos consultados para la extracción de Oil Seeps. </t>
  </si>
  <si>
    <t xml:space="preserve">Catálogo/repositorio de datos seleccionados, diagnosticados y pre-procesados y diccionario de datos asociado. </t>
  </si>
  <si>
    <t>Producto 2</t>
  </si>
  <si>
    <t>Extracción de Oil Seeps, generación de mapas temáticos y análisis de resultados</t>
  </si>
  <si>
    <t xml:space="preserve">Mapas y cartografía temática asociados a la ubicación de Oil Seeps multitemporales identificados en la superficie del mar y Oil Slicks asociados a otras fuentes de emisión. El número de mapas dependerá de los resultados obtenidos </t>
  </si>
  <si>
    <t xml:space="preserve">Informe con resultados de validación con información complementaria que incluya datos meteorológicos, oceanográficos, y productos satelitales ópticos de acceso libre (Landsat8/9, ASTER, Sentinel-2, entre otros) para verificación de resultados de Oil Seeps identificados. </t>
  </si>
  <si>
    <t>Catálogo/repositorio de datos procesados y de resultados temáticos, y diccionario de datos asociado.</t>
  </si>
  <si>
    <t>Producto 3</t>
  </si>
  <si>
    <t>Informe final integrador y proyecto GIS</t>
  </si>
  <si>
    <t>Proyecto SIG integrado con toda la información espacial generada en el proyecto</t>
  </si>
  <si>
    <t xml:space="preserve">Informe integrador del proyecto. </t>
  </si>
  <si>
    <t>Fase II</t>
  </si>
  <si>
    <t xml:space="preserve">Correlación entre los sitios de Oil Seeps identificados con la información generada en los últimos años de geología del Caribe </t>
  </si>
  <si>
    <t xml:space="preserve">Proyecto interactivo compilado en formato de software con herramientas petrotécnicas y de acceso versátil para las áreas estudiadas. El proyecto de interpretación sísmica debe contener, al menos, la interpretación sísmica de cuatro (4) horizontes, pozos perforados cargados debidamente en el proyecto, correlación de pozos y generación de mapas estructurales en twt y profundidad, y mapas de espesores, interpretación estructural (fallas, pliegues y estructuras propensas a convertirse en Plays), inventario de pozos y modelos de velocidad (si los tiene). La información de los pozos debe considerar la información geológica de estratigrafía y bioestratigrafía.  </t>
  </si>
  <si>
    <t xml:space="preserve">Cartas de eventos e informes detallados de los posibles sistemas petrolíferos asociados a hidrocarburos de origen termogénico en caso de ser detectados y evidenciados, debe llevarse a cabo una relación entre los Oil Seeps y la distribución espacial de unidades obtenida mediante la información sísmica disponible. Estos se deben generar a partir de modelamientos de cuenca preexistentes y que están disponibles en el EPIS. </t>
  </si>
  <si>
    <t xml:space="preserve">Informe de integración entre geología y geofísica del subsuelo marino y las anomalías detectadas. Debe contener capítulos de metodología, insumos, discusión de resultados, e interpretación geológica y geofísica de los hallazgos definidos para identificar y analizar las evidencias e indicios de manifestaciones de hidrocarburos en la superficie marina. </t>
  </si>
  <si>
    <t>Proyecto GIS con todos los datos geoespaciales y producción cartográfica generados en la fase II del proyecto de acuerdo con los manuales de entrega de información técnica al BIP-EPIS, y diccionario de datos asociado que defina los términos y conceptos relacionados con los datos. Debe incluir como mínimo nombre del dato, definición, tipo de dato, formato, longitud, valores permitidos, origen, uso, propietario del dato, entre otros</t>
  </si>
  <si>
    <t xml:space="preserve">Definición de planes de adquisición de información geológica sobre áreas de interés </t>
  </si>
  <si>
    <t xml:space="preserve">Hoja de ruta con el listado de estudios geológicos recomendados para adquirir en el 2025 y 2026 para evaluar el potencial exploratorio en áreas de interés, especificando tipo de información, escalas, nivel de detalle, etc. </t>
  </si>
  <si>
    <t xml:space="preserve">Delimitación de sectores donde se recomienda llevar a cabo proyectos de adquisición de información, y los tipos de estudio a realizar e identificación y evaluación de la información geológica existente en el área de interés; debe incluir la justificación, objetivos y alcance de cada una de las actividades propuestas. Debe incluir la definición de posibles tiempos y recursos necesarios para la ejecución de las actividades de adquisición de nuevos datos. </t>
  </si>
  <si>
    <t xml:space="preserve">Informe técnico detallado con los planes de adquisición de información sobre áreas de interés </t>
  </si>
  <si>
    <t>TOTAL PRODUCTOS </t>
  </si>
  <si>
    <t>IVA 19% </t>
  </si>
  <si>
    <t>VALOR TOTAL DE LA PROPUESTA</t>
  </si>
  <si>
    <t>PROYECTO: "Identificación, análisis e interpretación de Oil Seeps naturales e integración con geología de subsuelo marino en las cuencas del Caribe Offshore colombiano"</t>
  </si>
  <si>
    <r>
      <rPr>
        <b/>
        <sz val="10"/>
        <color theme="1"/>
        <rFont val="Arial Narrow"/>
        <family val="2"/>
      </rPr>
      <t>Nota 1:</t>
    </r>
    <r>
      <rPr>
        <sz val="10"/>
        <color theme="1"/>
        <rFont val="Arial Narrow"/>
        <family val="2"/>
      </rPr>
      <t xml:space="preserve"> Los datos de radar SAR que se proponen constituyen una guía basada en trabajos publicados, el proponente puede incluir otros productos siempre y cuando permitan dar alcance a los objetivos propuestos y permitan realizar un análisis multitemporal desde el año 2000 al 2024.</t>
    </r>
  </si>
  <si>
    <r>
      <rPr>
        <b/>
        <sz val="10"/>
        <color theme="1"/>
        <rFont val="Arial Narrow"/>
        <family val="2"/>
      </rPr>
      <t>Nota 2:</t>
    </r>
    <r>
      <rPr>
        <sz val="10"/>
        <color theme="1"/>
        <rFont val="Arial Narrow"/>
        <family val="2"/>
      </rPr>
      <t xml:space="preserve"> Se debe diligenciar en su totalidad la tabla de Costos de Adquisición de Datos, Preprocesamiento y Procesamiento, sin modificar las formulas que lo unen a la tabla Total Cotización Productos.</t>
    </r>
  </si>
  <si>
    <r>
      <rPr>
        <b/>
        <sz val="10"/>
        <color theme="1"/>
        <rFont val="Arial Narrow"/>
        <family val="2"/>
      </rPr>
      <t>Nota:</t>
    </r>
    <r>
      <rPr>
        <sz val="10"/>
        <color theme="1"/>
        <rFont val="Arial Narrow"/>
        <family val="2"/>
      </rPr>
      <t xml:space="preserve"> Los valores se encuentran en pesos Colombianos (COP) incluidos todos los costos logísticos, administrativos, financieros, técnicos, equipos, softwares, licencias, y demás indispensables para el cumplimiento del objeto y el alcance del eventual contrato.</t>
    </r>
  </si>
  <si>
    <r>
      <rPr>
        <sz val="7"/>
        <color rgb="FF000000"/>
        <rFont val="Times New Roman"/>
        <family val="1"/>
      </rPr>
      <t xml:space="preserve"> </t>
    </r>
    <r>
      <rPr>
        <sz val="10"/>
        <color rgb="FF000000"/>
        <rFont val="Arial"/>
        <family val="2"/>
      </rPr>
      <t xml:space="preserve">Poster del proyecto y presentación </t>
    </r>
    <r>
      <rPr>
        <i/>
        <sz val="10"/>
        <color rgb="FF000000"/>
        <rFont val="Arial"/>
        <family val="2"/>
      </rPr>
      <t>Power Point</t>
    </r>
    <r>
      <rPr>
        <sz val="10"/>
        <color rgb="FF000000"/>
        <rFont val="Arial"/>
        <family val="2"/>
      </rPr>
      <t xml:space="preserve"> con comentarios (Todos estos entregables deben tener versión en español </t>
    </r>
    <r>
      <rPr>
        <sz val="10"/>
        <rFont val="Arial"/>
        <family val="2"/>
      </rPr>
      <t xml:space="preserve">e inglés). </t>
    </r>
  </si>
  <si>
    <t xml:space="preserve">Informe ejecutivo final del proyecto, Poster del proyecto y presentación Power Point con comentarios (Todos estos entregables deben tener versión en español e inglés).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</si>
</sst>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44" formatCode="_-&quot;$&quot;\ * #,##0.00_-;\-&quot;$&quot;\ * #,##0.00_-;_-&quot;$&quot;\ * &quot;-&quot;??_-;_-@_-"/>
    <numFmt numFmtId="43" formatCode="_-* #,##0.00_-;\-* #,##0.00_-;_-* &quot;-&quot;??_-;_-@_-"/>
    <numFmt numFmtId="164" formatCode="_(&quot;$&quot;* #,##0.00_);_(&quot;$&quot;* \(#,##0.00\);_(&quot;$&quot;* &quot;-&quot;??_);_(@_)"/>
  </numFmts>
  <fonts count="25" x14ac:knownFonts="1">
    <font>
      <sz val="11"/>
      <color theme="1"/>
      <name val="Calibri"/>
      <family val="2"/>
      <scheme val="minor"/>
    </font>
    <font>
      <sz val="11"/>
      <color theme="1"/>
      <name val="Calibri"/>
      <family val="2"/>
      <scheme val="minor"/>
    </font>
    <font>
      <sz val="11"/>
      <color theme="1"/>
      <name val="Arial Narrow"/>
      <family val="2"/>
    </font>
    <font>
      <sz val="11"/>
      <name val="Arial Narrow"/>
      <family val="2"/>
    </font>
    <font>
      <sz val="10"/>
      <name val="Times New Roman"/>
      <family val="1"/>
      <charset val="204"/>
    </font>
    <font>
      <b/>
      <sz val="11"/>
      <color theme="1"/>
      <name val="Arial Narrow"/>
      <family val="2"/>
    </font>
    <font>
      <b/>
      <sz val="12"/>
      <color rgb="FF000000"/>
      <name val="Arial Narrow"/>
      <family val="2"/>
    </font>
    <font>
      <sz val="10"/>
      <color theme="1"/>
      <name val="Arial Narrow"/>
      <family val="2"/>
    </font>
    <font>
      <sz val="10"/>
      <color rgb="FF000000"/>
      <name val="Arial Narrow"/>
      <family val="2"/>
    </font>
    <font>
      <sz val="12"/>
      <color rgb="FF000000"/>
      <name val="Arial Narrow"/>
      <family val="2"/>
    </font>
    <font>
      <b/>
      <sz val="10"/>
      <color rgb="FF000000"/>
      <name val="Arial "/>
    </font>
    <font>
      <sz val="10"/>
      <color rgb="FF000000"/>
      <name val="Arial "/>
    </font>
    <font>
      <b/>
      <sz val="10"/>
      <color rgb="FF000000"/>
      <name val="Arial"/>
      <family val="2"/>
    </font>
    <font>
      <b/>
      <sz val="11"/>
      <color theme="1"/>
      <name val="Arial"/>
      <family val="2"/>
    </font>
    <font>
      <b/>
      <sz val="11"/>
      <color rgb="FF000000"/>
      <name val="Arial"/>
      <family val="2"/>
    </font>
    <font>
      <b/>
      <sz val="16"/>
      <color theme="1"/>
      <name val="Arial Narrow"/>
      <family val="2"/>
    </font>
    <font>
      <sz val="11"/>
      <color rgb="FF000000"/>
      <name val="Arial Narrow"/>
      <charset val="1"/>
    </font>
    <font>
      <b/>
      <sz val="14"/>
      <color theme="1"/>
      <name val="Calibri"/>
      <family val="2"/>
      <scheme val="minor"/>
    </font>
    <font>
      <b/>
      <sz val="12"/>
      <color theme="1"/>
      <name val="Calibri"/>
      <family val="2"/>
      <scheme val="minor"/>
    </font>
    <font>
      <b/>
      <sz val="10"/>
      <color theme="1"/>
      <name val="Arial Narrow"/>
      <family val="2"/>
    </font>
    <font>
      <sz val="7"/>
      <color rgb="FF000000"/>
      <name val="Times New Roman"/>
      <family val="1"/>
    </font>
    <font>
      <sz val="10"/>
      <color rgb="FF000000"/>
      <name val="Arial"/>
      <family val="2"/>
    </font>
    <font>
      <i/>
      <sz val="10"/>
      <color rgb="FF000000"/>
      <name val="Arial"/>
      <family val="2"/>
    </font>
    <font>
      <sz val="10"/>
      <name val="Arial"/>
      <family val="2"/>
    </font>
    <font>
      <sz val="11"/>
      <color theme="1"/>
      <name val="Arial Narrow"/>
      <family val="1"/>
    </font>
  </fonts>
  <fills count="6">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E7E6E6"/>
        <bgColor indexed="64"/>
      </patternFill>
    </fill>
  </fills>
  <borders count="42">
    <border>
      <left/>
      <right/>
      <top/>
      <bottom/>
      <diagonal/>
    </border>
    <border>
      <left style="medium">
        <color auto="1"/>
      </left>
      <right/>
      <top style="medium">
        <color auto="1"/>
      </top>
      <bottom/>
      <diagonal/>
    </border>
    <border>
      <left style="medium">
        <color indexed="64"/>
      </left>
      <right/>
      <top/>
      <bottom/>
      <diagonal/>
    </border>
    <border>
      <left style="medium">
        <color auto="1"/>
      </left>
      <right style="medium">
        <color auto="1"/>
      </right>
      <top style="medium">
        <color auto="1"/>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auto="1"/>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auto="1"/>
      </left>
      <right style="medium">
        <color auto="1"/>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style="thin">
        <color indexed="64"/>
      </right>
      <top/>
      <bottom style="medium">
        <color rgb="FF000000"/>
      </bottom>
      <diagonal/>
    </border>
    <border>
      <left style="thin">
        <color indexed="64"/>
      </left>
      <right style="medium">
        <color indexed="64"/>
      </right>
      <top/>
      <bottom style="medium">
        <color rgb="FF000000"/>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medium">
        <color auto="1"/>
      </bottom>
      <diagonal/>
    </border>
    <border>
      <left/>
      <right style="medium">
        <color indexed="64"/>
      </right>
      <top/>
      <bottom style="medium">
        <color indexed="64"/>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7">
    <xf numFmtId="0" fontId="0" fillId="0" borderId="0"/>
    <xf numFmtId="164" fontId="1" fillId="0" borderId="0" applyFont="0" applyFill="0" applyBorder="0" applyAlignment="0" applyProtection="0"/>
    <xf numFmtId="43" fontId="1" fillId="0" borderId="0" applyFont="0" applyFill="0" applyBorder="0" applyAlignment="0" applyProtection="0"/>
    <xf numFmtId="0" fontId="4" fillId="0" borderId="0" applyNumberFormat="0" applyFill="0" applyBorder="0" applyProtection="0">
      <alignment vertical="top" wrapText="1"/>
    </xf>
    <xf numFmtId="44"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106">
    <xf numFmtId="0" fontId="0" fillId="0" borderId="0" xfId="0"/>
    <xf numFmtId="0" fontId="3" fillId="0" borderId="0" xfId="0" applyFont="1" applyAlignment="1">
      <alignment wrapText="1"/>
    </xf>
    <xf numFmtId="164" fontId="8" fillId="3" borderId="5" xfId="1" applyFont="1" applyFill="1" applyBorder="1" applyAlignment="1">
      <alignment vertical="center" wrapText="1"/>
    </xf>
    <xf numFmtId="0" fontId="5" fillId="0" borderId="0" xfId="0" applyFont="1"/>
    <xf numFmtId="164" fontId="0" fillId="0" borderId="0" xfId="0" applyNumberFormat="1"/>
    <xf numFmtId="0" fontId="5" fillId="3" borderId="5" xfId="0" applyFont="1" applyFill="1" applyBorder="1" applyAlignment="1">
      <alignment horizontal="center" vertical="center" wrapText="1"/>
    </xf>
    <xf numFmtId="1" fontId="9" fillId="0" borderId="5" xfId="6" applyNumberFormat="1" applyFont="1" applyFill="1" applyBorder="1" applyAlignment="1">
      <alignment horizontal="center" vertical="center" wrapText="1"/>
    </xf>
    <xf numFmtId="3" fontId="6" fillId="0" borderId="5" xfId="6" applyNumberFormat="1" applyFont="1" applyFill="1" applyBorder="1" applyAlignment="1">
      <alignment horizontal="center" wrapText="1"/>
    </xf>
    <xf numFmtId="0" fontId="11" fillId="5" borderId="5" xfId="0" applyFont="1" applyFill="1" applyBorder="1" applyAlignment="1">
      <alignment vertical="center" wrapText="1"/>
    </xf>
    <xf numFmtId="1" fontId="9" fillId="0" borderId="17" xfId="6" applyNumberFormat="1" applyFont="1" applyFill="1" applyBorder="1" applyAlignment="1">
      <alignment horizontal="center" vertical="center" wrapText="1"/>
    </xf>
    <xf numFmtId="3" fontId="6" fillId="0" borderId="17" xfId="6" applyNumberFormat="1" applyFont="1" applyFill="1" applyBorder="1" applyAlignment="1">
      <alignment horizontal="center" wrapText="1"/>
    </xf>
    <xf numFmtId="1" fontId="2" fillId="0" borderId="15" xfId="6" applyNumberFormat="1" applyFont="1" applyFill="1" applyBorder="1" applyAlignment="1" applyProtection="1">
      <alignment horizontal="center" vertical="center" wrapText="1"/>
    </xf>
    <xf numFmtId="1" fontId="9" fillId="0" borderId="6" xfId="6" applyNumberFormat="1" applyFont="1" applyFill="1" applyBorder="1" applyAlignment="1">
      <alignment horizontal="center" vertical="center" wrapText="1"/>
    </xf>
    <xf numFmtId="3" fontId="6" fillId="0" borderId="6" xfId="6" applyNumberFormat="1" applyFont="1" applyFill="1" applyBorder="1" applyAlignment="1">
      <alignment horizontal="center" wrapText="1"/>
    </xf>
    <xf numFmtId="1" fontId="2" fillId="0" borderId="18" xfId="6" applyNumberFormat="1" applyFont="1" applyFill="1" applyBorder="1" applyAlignment="1" applyProtection="1">
      <alignment horizontal="center" vertical="center" wrapText="1"/>
    </xf>
    <xf numFmtId="3" fontId="11" fillId="5" borderId="12" xfId="0" applyNumberFormat="1" applyFont="1" applyFill="1" applyBorder="1" applyAlignment="1">
      <alignment vertical="center" wrapText="1"/>
    </xf>
    <xf numFmtId="164" fontId="0" fillId="3" borderId="5" xfId="0" applyNumberFormat="1" applyFill="1" applyBorder="1"/>
    <xf numFmtId="0" fontId="9" fillId="0" borderId="5" xfId="6" applyNumberFormat="1" applyFont="1" applyFill="1" applyBorder="1" applyAlignment="1">
      <alignment horizontal="center" vertical="center" wrapText="1"/>
    </xf>
    <xf numFmtId="1" fontId="9" fillId="0" borderId="10" xfId="6" applyNumberFormat="1" applyFont="1" applyFill="1" applyBorder="1" applyAlignment="1">
      <alignment horizontal="center" vertical="center" wrapText="1"/>
    </xf>
    <xf numFmtId="0" fontId="2" fillId="0" borderId="12" xfId="0" applyFont="1" applyBorder="1" applyAlignment="1">
      <alignment vertical="center" wrapText="1"/>
    </xf>
    <xf numFmtId="0" fontId="2" fillId="0" borderId="6" xfId="0" applyFont="1" applyBorder="1" applyAlignment="1">
      <alignment vertical="center" wrapText="1"/>
    </xf>
    <xf numFmtId="0" fontId="12" fillId="4" borderId="19" xfId="0" applyFont="1" applyFill="1" applyBorder="1" applyAlignment="1">
      <alignment horizontal="center" vertical="center"/>
    </xf>
    <xf numFmtId="0" fontId="12" fillId="4" borderId="19" xfId="0" applyFont="1" applyFill="1" applyBorder="1" applyAlignment="1">
      <alignment horizontal="center" vertical="center" wrapText="1"/>
    </xf>
    <xf numFmtId="1" fontId="9" fillId="0" borderId="12" xfId="6" applyNumberFormat="1" applyFont="1" applyFill="1" applyBorder="1" applyAlignment="1">
      <alignment horizontal="center" vertical="center" wrapText="1"/>
    </xf>
    <xf numFmtId="3" fontId="6" fillId="0" borderId="12" xfId="6" applyNumberFormat="1" applyFont="1" applyFill="1" applyBorder="1" applyAlignment="1">
      <alignment horizontal="center" wrapText="1"/>
    </xf>
    <xf numFmtId="1" fontId="2" fillId="0" borderId="29" xfId="6" applyNumberFormat="1" applyFont="1" applyFill="1" applyBorder="1" applyAlignment="1" applyProtection="1">
      <alignment horizontal="center" vertical="center" wrapText="1"/>
    </xf>
    <xf numFmtId="3" fontId="6" fillId="0" borderId="7" xfId="6" applyNumberFormat="1" applyFont="1" applyFill="1" applyBorder="1" applyAlignment="1">
      <alignment horizontal="center" wrapText="1"/>
    </xf>
    <xf numFmtId="3" fontId="6" fillId="0" borderId="26" xfId="6" applyNumberFormat="1" applyFont="1" applyFill="1" applyBorder="1" applyAlignment="1">
      <alignment horizontal="center" wrapText="1"/>
    </xf>
    <xf numFmtId="3" fontId="9" fillId="0" borderId="7" xfId="6" applyNumberFormat="1" applyFont="1" applyFill="1" applyBorder="1" applyAlignment="1">
      <alignment horizontal="center" vertical="center" wrapText="1"/>
    </xf>
    <xf numFmtId="3" fontId="9" fillId="0" borderId="8" xfId="6" applyNumberFormat="1" applyFont="1" applyFill="1" applyBorder="1" applyAlignment="1">
      <alignment horizontal="center" vertical="center" wrapText="1"/>
    </xf>
    <xf numFmtId="0" fontId="9" fillId="0" borderId="11" xfId="6" applyNumberFormat="1" applyFont="1" applyFill="1" applyBorder="1" applyAlignment="1">
      <alignment horizontal="center" vertical="center" wrapText="1"/>
    </xf>
    <xf numFmtId="3" fontId="9" fillId="0" borderId="11" xfId="6" applyNumberFormat="1" applyFont="1" applyFill="1" applyBorder="1" applyAlignment="1">
      <alignment horizontal="center" vertical="center" wrapText="1"/>
    </xf>
    <xf numFmtId="3" fontId="6" fillId="0" borderId="10" xfId="6" applyNumberFormat="1" applyFont="1" applyFill="1" applyBorder="1" applyAlignment="1">
      <alignment horizontal="center" wrapText="1"/>
    </xf>
    <xf numFmtId="0" fontId="2" fillId="0" borderId="5" xfId="0" applyFont="1" applyBorder="1" applyAlignment="1">
      <alignment vertical="center" wrapText="1"/>
    </xf>
    <xf numFmtId="3" fontId="9" fillId="0" borderId="17" xfId="6" applyNumberFormat="1" applyFont="1" applyFill="1" applyBorder="1" applyAlignment="1">
      <alignment horizontal="center" vertical="center" wrapText="1"/>
    </xf>
    <xf numFmtId="3" fontId="9" fillId="0" borderId="6" xfId="6" applyNumberFormat="1" applyFont="1" applyFill="1" applyBorder="1" applyAlignment="1">
      <alignment horizontal="center" vertical="center" wrapText="1"/>
    </xf>
    <xf numFmtId="3" fontId="9" fillId="0" borderId="13" xfId="6" applyNumberFormat="1" applyFont="1" applyFill="1" applyBorder="1" applyAlignment="1">
      <alignment horizontal="center" vertical="center" wrapText="1"/>
    </xf>
    <xf numFmtId="1" fontId="11" fillId="5" borderId="12" xfId="0" applyNumberFormat="1" applyFont="1" applyFill="1" applyBorder="1" applyAlignment="1">
      <alignment vertical="center" wrapText="1"/>
    </xf>
    <xf numFmtId="3" fontId="11" fillId="5" borderId="5" xfId="0" applyNumberFormat="1" applyFont="1" applyFill="1" applyBorder="1" applyAlignment="1">
      <alignment vertical="center" wrapText="1"/>
    </xf>
    <xf numFmtId="1" fontId="11" fillId="5" borderId="5" xfId="0" applyNumberFormat="1" applyFont="1" applyFill="1" applyBorder="1" applyAlignment="1">
      <alignment vertical="center" wrapText="1"/>
    </xf>
    <xf numFmtId="1" fontId="2" fillId="0" borderId="32" xfId="6" applyNumberFormat="1" applyFont="1" applyFill="1" applyBorder="1" applyAlignment="1" applyProtection="1">
      <alignment horizontal="center" vertical="center" wrapText="1"/>
    </xf>
    <xf numFmtId="0" fontId="16" fillId="0" borderId="0" xfId="0" applyFont="1"/>
    <xf numFmtId="0" fontId="2" fillId="0" borderId="33" xfId="0" applyFont="1" applyBorder="1" applyAlignment="1">
      <alignment horizontal="left" vertical="center"/>
    </xf>
    <xf numFmtId="0" fontId="5" fillId="0" borderId="33" xfId="0" applyFont="1" applyBorder="1"/>
    <xf numFmtId="0" fontId="2" fillId="0" borderId="7" xfId="0" applyFont="1" applyBorder="1" applyAlignment="1">
      <alignment horizontal="left" vertical="center"/>
    </xf>
    <xf numFmtId="164" fontId="8" fillId="3" borderId="9" xfId="1" applyFont="1" applyFill="1" applyBorder="1" applyAlignment="1">
      <alignment vertical="center" wrapText="1"/>
    </xf>
    <xf numFmtId="164" fontId="8" fillId="3" borderId="35" xfId="1" applyFont="1" applyFill="1" applyBorder="1" applyAlignment="1">
      <alignment vertical="center" wrapText="1"/>
    </xf>
    <xf numFmtId="164" fontId="8" fillId="3" borderId="12" xfId="1" applyFont="1" applyFill="1" applyBorder="1" applyAlignment="1">
      <alignment vertical="center" wrapText="1"/>
    </xf>
    <xf numFmtId="164" fontId="8" fillId="3" borderId="33" xfId="1" applyFont="1" applyFill="1" applyBorder="1" applyAlignment="1">
      <alignment vertical="center" wrapText="1"/>
    </xf>
    <xf numFmtId="0" fontId="2" fillId="0" borderId="36" xfId="0" applyFont="1" applyBorder="1" applyAlignment="1">
      <alignment horizontal="left" vertical="center"/>
    </xf>
    <xf numFmtId="0" fontId="14" fillId="4" borderId="25" xfId="0" applyFont="1" applyFill="1" applyBorder="1" applyAlignment="1">
      <alignment horizontal="center" vertical="center"/>
    </xf>
    <xf numFmtId="0" fontId="12" fillId="4" borderId="25" xfId="0" applyFont="1" applyFill="1" applyBorder="1" applyAlignment="1">
      <alignment horizontal="center" vertical="center" wrapText="1"/>
    </xf>
    <xf numFmtId="0" fontId="0" fillId="0" borderId="0" xfId="0" applyBorder="1"/>
    <xf numFmtId="0" fontId="2" fillId="0" borderId="5" xfId="0" applyFont="1" applyBorder="1" applyAlignment="1">
      <alignment vertical="center" wrapText="1"/>
    </xf>
    <xf numFmtId="0" fontId="5" fillId="3" borderId="37" xfId="0" applyFont="1" applyFill="1" applyBorder="1" applyAlignment="1">
      <alignment horizontal="center" vertical="center" wrapText="1"/>
    </xf>
    <xf numFmtId="0" fontId="7" fillId="2" borderId="0" xfId="0" applyFont="1" applyFill="1" applyBorder="1" applyAlignment="1">
      <alignment horizontal="left" vertical="center" wrapText="1"/>
    </xf>
    <xf numFmtId="0" fontId="18" fillId="0" borderId="5" xfId="0" applyFont="1" applyBorder="1" applyAlignment="1">
      <alignment horizontal="center" vertical="center"/>
    </xf>
    <xf numFmtId="0" fontId="5" fillId="3" borderId="40" xfId="0" applyFont="1" applyFill="1" applyBorder="1" applyAlignment="1">
      <alignment horizontal="center"/>
    </xf>
    <xf numFmtId="0" fontId="5" fillId="3" borderId="41" xfId="0" applyFont="1" applyFill="1" applyBorder="1" applyAlignment="1">
      <alignment horizontal="center"/>
    </xf>
    <xf numFmtId="0" fontId="5" fillId="3" borderId="33"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2" fillId="0" borderId="5" xfId="0" applyFont="1" applyBorder="1" applyAlignment="1">
      <alignment vertical="center" wrapText="1"/>
    </xf>
    <xf numFmtId="0" fontId="2" fillId="0" borderId="7" xfId="0" applyFont="1" applyBorder="1" applyAlignment="1">
      <alignment vertical="center" wrapText="1"/>
    </xf>
    <xf numFmtId="0" fontId="2" fillId="0" borderId="14" xfId="0" applyFont="1" applyBorder="1" applyAlignment="1">
      <alignment vertical="center" wrapText="1"/>
    </xf>
    <xf numFmtId="0" fontId="2" fillId="0" borderId="9" xfId="0" applyFont="1" applyBorder="1" applyAlignment="1">
      <alignment vertical="center" wrapText="1"/>
    </xf>
    <xf numFmtId="0" fontId="2" fillId="0" borderId="11"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2" xfId="0" applyFont="1" applyFill="1" applyBorder="1" applyAlignment="1">
      <alignment horizontal="center" vertical="center"/>
    </xf>
    <xf numFmtId="0" fontId="5" fillId="3" borderId="10" xfId="0" applyFont="1" applyFill="1" applyBorder="1" applyAlignment="1">
      <alignment horizontal="center" vertical="center" wrapText="1"/>
    </xf>
    <xf numFmtId="0" fontId="5" fillId="3" borderId="8" xfId="0" applyFont="1" applyFill="1" applyBorder="1" applyAlignment="1">
      <alignment horizontal="center" vertical="center"/>
    </xf>
    <xf numFmtId="0" fontId="5" fillId="3" borderId="34" xfId="0" applyFont="1" applyFill="1" applyBorder="1" applyAlignment="1">
      <alignment horizontal="center" vertical="center"/>
    </xf>
    <xf numFmtId="0" fontId="17" fillId="0" borderId="5" xfId="0" applyFont="1" applyBorder="1" applyAlignment="1">
      <alignment horizontal="center" vertical="center"/>
    </xf>
    <xf numFmtId="0" fontId="13" fillId="4" borderId="38" xfId="0" applyFont="1" applyFill="1" applyBorder="1" applyAlignment="1">
      <alignment horizontal="center" vertical="center"/>
    </xf>
    <xf numFmtId="0" fontId="13" fillId="4" borderId="39" xfId="0" applyFont="1" applyFill="1" applyBorder="1" applyAlignment="1">
      <alignment horizontal="center" vertical="center"/>
    </xf>
    <xf numFmtId="41" fontId="6" fillId="0" borderId="20" xfId="6" applyFont="1" applyFill="1" applyBorder="1" applyAlignment="1">
      <alignment horizontal="center" vertical="center" wrapText="1"/>
    </xf>
    <xf numFmtId="41" fontId="6" fillId="0" borderId="21" xfId="6" applyFont="1" applyFill="1" applyBorder="1" applyAlignment="1">
      <alignment horizontal="center" vertical="center" wrapText="1"/>
    </xf>
    <xf numFmtId="0" fontId="15" fillId="0" borderId="19" xfId="0" applyFont="1" applyBorder="1" applyAlignment="1">
      <alignment horizontal="center" vertical="center" textRotation="90"/>
    </xf>
    <xf numFmtId="41" fontId="9" fillId="0" borderId="23" xfId="6" applyFont="1" applyFill="1" applyBorder="1" applyAlignment="1">
      <alignment horizontal="center" vertical="center" wrapText="1"/>
    </xf>
    <xf numFmtId="41" fontId="9" fillId="0" borderId="10" xfId="6" applyFont="1" applyFill="1" applyBorder="1" applyAlignment="1">
      <alignment horizontal="center" vertical="center" wrapText="1"/>
    </xf>
    <xf numFmtId="0" fontId="15" fillId="0" borderId="3" xfId="0" applyFont="1" applyBorder="1" applyAlignment="1">
      <alignment horizontal="center" vertical="center" textRotation="90"/>
    </xf>
    <xf numFmtId="0" fontId="15" fillId="0" borderId="25" xfId="0" applyFont="1" applyBorder="1" applyAlignment="1">
      <alignment horizontal="center" vertical="center" textRotation="90"/>
    </xf>
    <xf numFmtId="41" fontId="6" fillId="0" borderId="22" xfId="6" applyFont="1" applyFill="1" applyBorder="1" applyAlignment="1">
      <alignment horizontal="center" vertical="center" wrapText="1"/>
    </xf>
    <xf numFmtId="41" fontId="9" fillId="0" borderId="24" xfId="6" applyFont="1" applyFill="1" applyBorder="1" applyAlignment="1">
      <alignment horizontal="center" vertical="center" wrapText="1"/>
    </xf>
    <xf numFmtId="41" fontId="6" fillId="0" borderId="1" xfId="6" applyFont="1" applyFill="1" applyBorder="1" applyAlignment="1">
      <alignment horizontal="center" vertical="center" wrapText="1"/>
    </xf>
    <xf numFmtId="41" fontId="6" fillId="0" borderId="2" xfId="6" applyFont="1" applyFill="1" applyBorder="1" applyAlignment="1">
      <alignment horizontal="center" vertical="center" wrapText="1"/>
    </xf>
    <xf numFmtId="41" fontId="6" fillId="0" borderId="4" xfId="6" applyFont="1" applyFill="1" applyBorder="1" applyAlignment="1">
      <alignment horizontal="center" vertical="center" wrapText="1"/>
    </xf>
    <xf numFmtId="41" fontId="9" fillId="0" borderId="12" xfId="6" applyFont="1" applyFill="1" applyBorder="1" applyAlignment="1">
      <alignment horizontal="center" vertical="center" wrapText="1"/>
    </xf>
    <xf numFmtId="41" fontId="9" fillId="0" borderId="5" xfId="6" applyFont="1" applyFill="1" applyBorder="1" applyAlignment="1">
      <alignment horizontal="center" vertical="center" wrapText="1"/>
    </xf>
    <xf numFmtId="41" fontId="9" fillId="0" borderId="6" xfId="6" applyFont="1" applyFill="1" applyBorder="1" applyAlignment="1">
      <alignment horizontal="center" vertical="center" wrapText="1"/>
    </xf>
    <xf numFmtId="0" fontId="10" fillId="5" borderId="26" xfId="0" applyFont="1" applyFill="1" applyBorder="1" applyAlignment="1">
      <alignment horizontal="right" vertical="center" wrapText="1"/>
    </xf>
    <xf numFmtId="0" fontId="10" fillId="5" borderId="27" xfId="0" applyFont="1" applyFill="1" applyBorder="1" applyAlignment="1">
      <alignment horizontal="right" vertical="center" wrapText="1"/>
    </xf>
    <xf numFmtId="0" fontId="10" fillId="5" borderId="16" xfId="0" applyFont="1" applyFill="1" applyBorder="1" applyAlignment="1">
      <alignment horizontal="right" vertical="center" wrapText="1"/>
    </xf>
    <xf numFmtId="0" fontId="10" fillId="5" borderId="28" xfId="0" applyFont="1" applyFill="1" applyBorder="1" applyAlignment="1">
      <alignment horizontal="right" vertical="center" wrapText="1"/>
    </xf>
    <xf numFmtId="0" fontId="10" fillId="5" borderId="7" xfId="0" applyFont="1" applyFill="1" applyBorder="1" applyAlignment="1">
      <alignment horizontal="right" vertical="center" wrapText="1"/>
    </xf>
    <xf numFmtId="0" fontId="10" fillId="5" borderId="14" xfId="0" applyFont="1" applyFill="1" applyBorder="1" applyAlignment="1">
      <alignment horizontal="right" vertical="center" wrapText="1"/>
    </xf>
    <xf numFmtId="0" fontId="10" fillId="5" borderId="9" xfId="0" applyFont="1" applyFill="1" applyBorder="1" applyAlignment="1">
      <alignment horizontal="right" vertical="center" wrapText="1"/>
    </xf>
    <xf numFmtId="0" fontId="7" fillId="2" borderId="5" xfId="0" applyFont="1" applyFill="1" applyBorder="1" applyAlignment="1">
      <alignment horizontal="center" vertical="center" wrapText="1"/>
    </xf>
    <xf numFmtId="41" fontId="6" fillId="0" borderId="30" xfId="6" applyFont="1" applyFill="1" applyBorder="1" applyAlignment="1">
      <alignment horizontal="center" vertical="center" wrapText="1"/>
    </xf>
    <xf numFmtId="41" fontId="6" fillId="0" borderId="13" xfId="6" applyFont="1" applyFill="1" applyBorder="1" applyAlignment="1">
      <alignment horizontal="center" vertical="center" wrapText="1"/>
    </xf>
    <xf numFmtId="41" fontId="9" fillId="0" borderId="31" xfId="6" applyFont="1" applyFill="1" applyBorder="1" applyAlignment="1">
      <alignment horizontal="center" vertical="center" wrapText="1"/>
    </xf>
    <xf numFmtId="0" fontId="24" fillId="0" borderId="12" xfId="0" applyFont="1" applyBorder="1" applyAlignment="1">
      <alignment vertical="center" wrapText="1"/>
    </xf>
  </cellXfs>
  <cellStyles count="7">
    <cellStyle name="Millares [0]" xfId="6" builtinId="6"/>
    <cellStyle name="Millares 2" xfId="2" xr:uid="{7E75B051-17CB-4CF5-B7F6-A90B521C27E7}"/>
    <cellStyle name="Millares 2 2" xfId="5" xr:uid="{4FEF20F2-EC44-4193-A842-42A5F57C2D80}"/>
    <cellStyle name="Moneda" xfId="1" builtinId="4"/>
    <cellStyle name="Moneda 2" xfId="4" xr:uid="{A7D5373C-E81C-41F9-8BA2-20B9CB8348EC}"/>
    <cellStyle name="Normal" xfId="0" builtinId="0"/>
    <cellStyle name="Normal 2" xfId="3" xr:uid="{C4281AFC-1D6C-4F47-A127-AEB9EF0D7C7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B14D1-70B5-4CC3-B0CB-012ED4DCEF07}">
  <dimension ref="B1:J24"/>
  <sheetViews>
    <sheetView topLeftCell="A4" zoomScale="85" zoomScaleNormal="85" workbookViewId="0">
      <selection activeCell="I29" sqref="I29"/>
    </sheetView>
  </sheetViews>
  <sheetFormatPr baseColWidth="10" defaultColWidth="11.42578125" defaultRowHeight="15" customHeight="1" x14ac:dyDescent="0.25"/>
  <cols>
    <col min="1" max="1" width="5.28515625" customWidth="1"/>
    <col min="2" max="2" width="22.5703125" customWidth="1"/>
    <col min="3" max="3" width="21.85546875" customWidth="1"/>
    <col min="4" max="4" width="25" customWidth="1"/>
    <col min="5" max="5" width="37.42578125" bestFit="1" customWidth="1"/>
    <col min="6" max="6" width="27.5703125" bestFit="1" customWidth="1"/>
    <col min="7" max="7" width="22.85546875" customWidth="1"/>
    <col min="8" max="8" width="18.140625" customWidth="1"/>
    <col min="9" max="9" width="15.7109375" bestFit="1" customWidth="1"/>
  </cols>
  <sheetData>
    <row r="1" spans="2:9" ht="47.45" customHeight="1" x14ac:dyDescent="0.25">
      <c r="B1" s="56" t="s">
        <v>58</v>
      </c>
      <c r="C1" s="56"/>
      <c r="D1" s="56"/>
      <c r="E1" s="56"/>
      <c r="F1" s="56"/>
      <c r="G1" s="56"/>
      <c r="H1" s="56"/>
    </row>
    <row r="2" spans="2:9" ht="16.5" x14ac:dyDescent="0.3">
      <c r="B2" s="71" t="s">
        <v>0</v>
      </c>
      <c r="C2" s="71" t="s">
        <v>1</v>
      </c>
      <c r="D2" s="73" t="s">
        <v>2</v>
      </c>
      <c r="E2" s="74" t="s">
        <v>3</v>
      </c>
      <c r="F2" s="57" t="s">
        <v>4</v>
      </c>
      <c r="G2" s="58"/>
      <c r="H2" s="58"/>
    </row>
    <row r="3" spans="2:9" ht="16.5" customHeight="1" x14ac:dyDescent="0.25">
      <c r="B3" s="71"/>
      <c r="C3" s="71"/>
      <c r="D3" s="73"/>
      <c r="E3" s="74"/>
      <c r="F3" s="59" t="s">
        <v>5</v>
      </c>
      <c r="G3" s="54" t="s">
        <v>6</v>
      </c>
      <c r="H3" s="59" t="s">
        <v>7</v>
      </c>
    </row>
    <row r="4" spans="2:9" ht="27.6" customHeight="1" x14ac:dyDescent="0.25">
      <c r="B4" s="72"/>
      <c r="C4" s="72"/>
      <c r="D4" s="61"/>
      <c r="E4" s="75"/>
      <c r="F4" s="59"/>
      <c r="G4" s="54"/>
      <c r="H4" s="59"/>
    </row>
    <row r="5" spans="2:9" ht="16.5" customHeight="1" x14ac:dyDescent="0.25">
      <c r="B5" s="66" t="s">
        <v>8</v>
      </c>
      <c r="C5" s="69" t="s">
        <v>9</v>
      </c>
      <c r="D5" s="69" t="s">
        <v>10</v>
      </c>
      <c r="E5" s="44" t="s">
        <v>11</v>
      </c>
      <c r="F5" s="48" t="s">
        <v>12</v>
      </c>
      <c r="G5" s="46"/>
      <c r="H5" s="47"/>
    </row>
    <row r="6" spans="2:9" ht="16.5" customHeight="1" x14ac:dyDescent="0.3">
      <c r="B6" s="67"/>
      <c r="C6" s="69"/>
      <c r="D6" s="69"/>
      <c r="E6" s="41" t="s">
        <v>13</v>
      </c>
      <c r="F6" s="48" t="s">
        <v>12</v>
      </c>
      <c r="G6" s="45"/>
      <c r="H6" s="2"/>
    </row>
    <row r="7" spans="2:9" ht="14.45" customHeight="1" x14ac:dyDescent="0.25">
      <c r="B7" s="67"/>
      <c r="C7" s="69"/>
      <c r="D7" s="70"/>
      <c r="E7" s="49" t="s">
        <v>14</v>
      </c>
      <c r="F7" s="48"/>
      <c r="G7" s="45"/>
      <c r="H7" s="2"/>
    </row>
    <row r="8" spans="2:9" ht="16.5" x14ac:dyDescent="0.25">
      <c r="B8" s="67"/>
      <c r="C8" s="69"/>
      <c r="D8" s="70"/>
      <c r="E8" s="49" t="s">
        <v>15</v>
      </c>
      <c r="F8" s="48" t="s">
        <v>12</v>
      </c>
      <c r="G8" s="45"/>
      <c r="H8" s="2"/>
    </row>
    <row r="9" spans="2:9" ht="16.5" x14ac:dyDescent="0.25">
      <c r="B9" s="67"/>
      <c r="C9" s="69"/>
      <c r="D9" s="70"/>
      <c r="E9" s="49" t="s">
        <v>16</v>
      </c>
      <c r="F9" s="48" t="s">
        <v>12</v>
      </c>
      <c r="G9" s="45"/>
      <c r="H9" s="2"/>
    </row>
    <row r="10" spans="2:9" ht="16.5" x14ac:dyDescent="0.25">
      <c r="B10" s="67"/>
      <c r="C10" s="69"/>
      <c r="D10" s="70"/>
      <c r="E10" s="49" t="s">
        <v>17</v>
      </c>
      <c r="F10" s="48" t="s">
        <v>12</v>
      </c>
      <c r="G10" s="45"/>
      <c r="H10" s="2"/>
    </row>
    <row r="11" spans="2:9" ht="16.5" x14ac:dyDescent="0.25">
      <c r="B11" s="67"/>
      <c r="C11" s="69"/>
      <c r="D11" s="70"/>
      <c r="E11" s="49" t="s">
        <v>18</v>
      </c>
      <c r="F11" s="48" t="s">
        <v>12</v>
      </c>
      <c r="G11" s="45"/>
      <c r="H11" s="2"/>
    </row>
    <row r="12" spans="2:9" ht="16.5" x14ac:dyDescent="0.25">
      <c r="B12" s="67"/>
      <c r="C12" s="69"/>
      <c r="D12" s="70"/>
      <c r="E12" s="49" t="s">
        <v>19</v>
      </c>
      <c r="F12" s="48"/>
      <c r="G12" s="45"/>
      <c r="H12" s="2"/>
    </row>
    <row r="13" spans="2:9" ht="16.5" customHeight="1" x14ac:dyDescent="0.25">
      <c r="B13" s="68"/>
      <c r="C13" s="69"/>
      <c r="D13" s="70"/>
      <c r="E13" s="42" t="s">
        <v>20</v>
      </c>
      <c r="F13" s="46" t="s">
        <v>12</v>
      </c>
      <c r="G13" s="45"/>
      <c r="H13" s="2"/>
    </row>
    <row r="14" spans="2:9" ht="13.9" customHeight="1" x14ac:dyDescent="0.3">
      <c r="E14" s="43" t="s">
        <v>21</v>
      </c>
      <c r="F14" s="16">
        <f>SUM(F5:F13)</f>
        <v>0</v>
      </c>
      <c r="G14" s="16">
        <f>SUM(G5:G13)</f>
        <v>0</v>
      </c>
      <c r="H14" s="16">
        <f>SUM(H5:H13)</f>
        <v>0</v>
      </c>
    </row>
    <row r="15" spans="2:9" ht="22.15" customHeight="1" x14ac:dyDescent="0.3">
      <c r="E15" s="3"/>
      <c r="F15" s="3"/>
      <c r="G15" s="3"/>
      <c r="H15" s="4"/>
      <c r="I15" s="4"/>
    </row>
    <row r="16" spans="2:9" ht="16.149999999999999" customHeight="1" x14ac:dyDescent="0.25"/>
    <row r="17" spans="2:10" x14ac:dyDescent="0.25">
      <c r="B17" s="60" t="s">
        <v>6</v>
      </c>
      <c r="C17" s="62" t="s">
        <v>22</v>
      </c>
      <c r="D17" s="62"/>
      <c r="E17" s="62"/>
      <c r="F17" s="62"/>
      <c r="G17" s="62"/>
      <c r="H17" s="62"/>
    </row>
    <row r="18" spans="2:10" x14ac:dyDescent="0.25">
      <c r="B18" s="61"/>
      <c r="C18" s="62"/>
      <c r="D18" s="62"/>
      <c r="E18" s="62"/>
      <c r="F18" s="62"/>
      <c r="G18" s="62"/>
      <c r="H18" s="62"/>
    </row>
    <row r="19" spans="2:10" ht="43.15" customHeight="1" x14ac:dyDescent="0.25">
      <c r="B19" s="5" t="s">
        <v>7</v>
      </c>
      <c r="C19" s="63" t="s">
        <v>23</v>
      </c>
      <c r="D19" s="64"/>
      <c r="E19" s="64"/>
      <c r="F19" s="64"/>
      <c r="G19" s="64"/>
      <c r="H19" s="65"/>
    </row>
    <row r="22" spans="2:10" ht="20.45" customHeight="1" x14ac:dyDescent="0.25">
      <c r="B22" s="55" t="s">
        <v>59</v>
      </c>
      <c r="C22" s="55"/>
      <c r="D22" s="55"/>
      <c r="E22" s="55"/>
      <c r="F22" s="55"/>
      <c r="G22" s="55"/>
      <c r="H22" s="55"/>
      <c r="I22" s="55"/>
      <c r="J22" s="55"/>
    </row>
    <row r="23" spans="2:10" ht="10.15" customHeight="1" x14ac:dyDescent="0.25">
      <c r="B23" s="52"/>
      <c r="C23" s="52"/>
      <c r="D23" s="52"/>
      <c r="E23" s="52"/>
      <c r="F23" s="52"/>
      <c r="G23" s="52"/>
      <c r="H23" s="52"/>
      <c r="I23" s="52"/>
      <c r="J23" s="52"/>
    </row>
    <row r="24" spans="2:10" ht="19.149999999999999" customHeight="1" x14ac:dyDescent="0.25">
      <c r="B24" s="55" t="s">
        <v>60</v>
      </c>
      <c r="C24" s="55"/>
      <c r="D24" s="55"/>
      <c r="E24" s="55"/>
      <c r="F24" s="55"/>
      <c r="G24" s="55"/>
      <c r="H24" s="55"/>
      <c r="I24" s="55"/>
      <c r="J24" s="55"/>
    </row>
  </sheetData>
  <mergeCells count="17">
    <mergeCell ref="H3:H4"/>
    <mergeCell ref="G3:G4"/>
    <mergeCell ref="B22:J22"/>
    <mergeCell ref="B24:J24"/>
    <mergeCell ref="B1:H1"/>
    <mergeCell ref="F2:H2"/>
    <mergeCell ref="F3:F4"/>
    <mergeCell ref="B17:B18"/>
    <mergeCell ref="C17:H18"/>
    <mergeCell ref="C19:H19"/>
    <mergeCell ref="B5:B13"/>
    <mergeCell ref="C5:C13"/>
    <mergeCell ref="D5:D13"/>
    <mergeCell ref="B2:B4"/>
    <mergeCell ref="C2:C4"/>
    <mergeCell ref="D2:D4"/>
    <mergeCell ref="E2:E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AF139-D310-489F-9F89-07D3865B22BF}">
  <dimension ref="A1:G26"/>
  <sheetViews>
    <sheetView tabSelected="1" topLeftCell="A7" zoomScale="70" zoomScaleNormal="70" workbookViewId="0">
      <selection activeCell="D16" sqref="D16"/>
    </sheetView>
  </sheetViews>
  <sheetFormatPr baseColWidth="10" defaultColWidth="11.42578125" defaultRowHeight="15" x14ac:dyDescent="0.25"/>
  <cols>
    <col min="1" max="1" width="6.140625" customWidth="1"/>
    <col min="2" max="2" width="17.28515625" customWidth="1"/>
    <col min="3" max="3" width="24.140625" customWidth="1"/>
    <col min="4" max="4" width="107.140625" customWidth="1"/>
    <col min="5" max="5" width="17.7109375" customWidth="1"/>
    <col min="6" max="6" width="18.7109375" customWidth="1"/>
    <col min="7" max="7" width="14.42578125" customWidth="1"/>
  </cols>
  <sheetData>
    <row r="1" spans="1:7" ht="53.45" customHeight="1" x14ac:dyDescent="0.25">
      <c r="A1" s="56" t="s">
        <v>58</v>
      </c>
      <c r="B1" s="76"/>
      <c r="C1" s="76"/>
      <c r="D1" s="76"/>
      <c r="E1" s="76"/>
      <c r="F1" s="76"/>
      <c r="G1" s="76"/>
    </row>
    <row r="2" spans="1:7" ht="53.45" customHeight="1" thickBot="1" x14ac:dyDescent="0.3">
      <c r="A2" s="77" t="s">
        <v>24</v>
      </c>
      <c r="B2" s="78"/>
      <c r="C2" s="50" t="s">
        <v>25</v>
      </c>
      <c r="D2" s="50" t="s">
        <v>26</v>
      </c>
      <c r="E2" s="21" t="s">
        <v>27</v>
      </c>
      <c r="F2" s="22" t="s">
        <v>28</v>
      </c>
      <c r="G2" s="51" t="s">
        <v>29</v>
      </c>
    </row>
    <row r="3" spans="1:7" ht="45.6" customHeight="1" x14ac:dyDescent="0.25">
      <c r="A3" s="81" t="s">
        <v>30</v>
      </c>
      <c r="B3" s="80" t="s">
        <v>31</v>
      </c>
      <c r="C3" s="83" t="s">
        <v>32</v>
      </c>
      <c r="D3" s="19" t="s">
        <v>33</v>
      </c>
      <c r="E3" s="9">
        <v>1</v>
      </c>
      <c r="F3" s="27"/>
      <c r="G3" s="25">
        <f>E3*F3</f>
        <v>0</v>
      </c>
    </row>
    <row r="4" spans="1:7" ht="39" customHeight="1" x14ac:dyDescent="0.25">
      <c r="A4" s="81"/>
      <c r="B4" s="80"/>
      <c r="C4" s="83"/>
      <c r="D4" s="19" t="s">
        <v>34</v>
      </c>
      <c r="E4" s="6">
        <v>1</v>
      </c>
      <c r="F4" s="28"/>
      <c r="G4" s="25">
        <f t="shared" ref="G4:G19" si="0">E4*F4</f>
        <v>0</v>
      </c>
    </row>
    <row r="5" spans="1:7" ht="17.25" thickBot="1" x14ac:dyDescent="0.3">
      <c r="A5" s="81"/>
      <c r="B5" s="86"/>
      <c r="C5" s="87"/>
      <c r="D5" s="20" t="s">
        <v>35</v>
      </c>
      <c r="E5" s="12">
        <v>1</v>
      </c>
      <c r="F5" s="13">
        <f>SUM(CostoProcesamientoDatos_Km2!F14:G14)</f>
        <v>0</v>
      </c>
      <c r="G5" s="14">
        <f>E5*F5</f>
        <v>0</v>
      </c>
    </row>
    <row r="6" spans="1:7" ht="47.25" customHeight="1" x14ac:dyDescent="0.25">
      <c r="A6" s="81"/>
      <c r="B6" s="79" t="s">
        <v>36</v>
      </c>
      <c r="C6" s="82" t="s">
        <v>37</v>
      </c>
      <c r="D6" s="19" t="s">
        <v>38</v>
      </c>
      <c r="E6" s="18">
        <v>1</v>
      </c>
      <c r="F6" s="24"/>
      <c r="G6" s="25">
        <f t="shared" si="0"/>
        <v>0</v>
      </c>
    </row>
    <row r="7" spans="1:7" ht="47.25" customHeight="1" x14ac:dyDescent="0.25">
      <c r="A7" s="81"/>
      <c r="B7" s="80"/>
      <c r="C7" s="83"/>
      <c r="D7" s="19" t="s">
        <v>39</v>
      </c>
      <c r="E7" s="6">
        <v>1</v>
      </c>
      <c r="F7" s="7"/>
      <c r="G7" s="11">
        <f t="shared" si="0"/>
        <v>0</v>
      </c>
    </row>
    <row r="8" spans="1:7" ht="47.25" customHeight="1" thickBot="1" x14ac:dyDescent="0.3">
      <c r="A8" s="81"/>
      <c r="B8" s="80"/>
      <c r="C8" s="83"/>
      <c r="D8" s="20" t="s">
        <v>40</v>
      </c>
      <c r="E8" s="12">
        <v>1</v>
      </c>
      <c r="F8" s="13">
        <f>CostoProcesamientoDatos_Km2!H14</f>
        <v>0</v>
      </c>
      <c r="G8" s="14">
        <f t="shared" si="0"/>
        <v>0</v>
      </c>
    </row>
    <row r="9" spans="1:7" ht="31.15" customHeight="1" x14ac:dyDescent="0.25">
      <c r="A9" s="81"/>
      <c r="B9" s="79" t="s">
        <v>41</v>
      </c>
      <c r="C9" s="82" t="s">
        <v>42</v>
      </c>
      <c r="D9" s="19" t="s">
        <v>43</v>
      </c>
      <c r="E9" s="18">
        <v>1</v>
      </c>
      <c r="F9" s="29"/>
      <c r="G9" s="25">
        <f t="shared" si="0"/>
        <v>0</v>
      </c>
    </row>
    <row r="10" spans="1:7" ht="31.15" customHeight="1" x14ac:dyDescent="0.25">
      <c r="A10" s="81"/>
      <c r="B10" s="80"/>
      <c r="C10" s="83"/>
      <c r="D10" s="105" t="s">
        <v>62</v>
      </c>
      <c r="E10" s="18">
        <v>1</v>
      </c>
      <c r="F10" s="29"/>
      <c r="G10" s="25">
        <f t="shared" si="0"/>
        <v>0</v>
      </c>
    </row>
    <row r="11" spans="1:7" ht="31.15" customHeight="1" thickBot="1" x14ac:dyDescent="0.3">
      <c r="A11" s="81"/>
      <c r="B11" s="80"/>
      <c r="C11" s="83"/>
      <c r="D11" s="19" t="s">
        <v>44</v>
      </c>
      <c r="E11" s="6">
        <v>1</v>
      </c>
      <c r="F11" s="26"/>
      <c r="G11" s="25">
        <f t="shared" si="0"/>
        <v>0</v>
      </c>
    </row>
    <row r="12" spans="1:7" ht="99" x14ac:dyDescent="0.25">
      <c r="A12" s="84" t="s">
        <v>45</v>
      </c>
      <c r="B12" s="102" t="s">
        <v>31</v>
      </c>
      <c r="C12" s="82" t="s">
        <v>46</v>
      </c>
      <c r="D12" s="19" t="s">
        <v>47</v>
      </c>
      <c r="E12" s="23">
        <v>1</v>
      </c>
      <c r="F12" s="24"/>
      <c r="G12" s="25">
        <f t="shared" si="0"/>
        <v>0</v>
      </c>
    </row>
    <row r="13" spans="1:7" ht="66" x14ac:dyDescent="0.25">
      <c r="A13" s="81"/>
      <c r="B13" s="103"/>
      <c r="C13" s="83"/>
      <c r="D13" s="19" t="s">
        <v>48</v>
      </c>
      <c r="E13" s="30">
        <v>1</v>
      </c>
      <c r="F13" s="31"/>
      <c r="G13" s="25">
        <f t="shared" si="0"/>
        <v>0</v>
      </c>
    </row>
    <row r="14" spans="1:7" ht="49.5" x14ac:dyDescent="0.25">
      <c r="A14" s="81"/>
      <c r="B14" s="103"/>
      <c r="C14" s="83"/>
      <c r="D14" s="19" t="s">
        <v>49</v>
      </c>
      <c r="E14" s="30">
        <v>1</v>
      </c>
      <c r="F14" s="31"/>
      <c r="G14" s="25">
        <f t="shared" si="0"/>
        <v>0</v>
      </c>
    </row>
    <row r="15" spans="1:7" ht="66" x14ac:dyDescent="0.25">
      <c r="A15" s="81"/>
      <c r="B15" s="103"/>
      <c r="C15" s="83"/>
      <c r="D15" s="33" t="s">
        <v>50</v>
      </c>
      <c r="E15" s="17">
        <v>1</v>
      </c>
      <c r="F15" s="7"/>
      <c r="G15" s="25">
        <f t="shared" si="0"/>
        <v>0</v>
      </c>
    </row>
    <row r="16" spans="1:7" ht="33.75" thickBot="1" x14ac:dyDescent="0.3">
      <c r="A16" s="81"/>
      <c r="B16" s="103"/>
      <c r="C16" s="104"/>
      <c r="D16" s="53" t="s">
        <v>63</v>
      </c>
      <c r="E16" s="17">
        <v>1</v>
      </c>
      <c r="F16" s="7"/>
      <c r="G16" s="40">
        <f t="shared" si="0"/>
        <v>0</v>
      </c>
    </row>
    <row r="17" spans="1:7" ht="40.9" customHeight="1" x14ac:dyDescent="0.25">
      <c r="A17" s="81"/>
      <c r="B17" s="88" t="s">
        <v>36</v>
      </c>
      <c r="C17" s="91" t="s">
        <v>51</v>
      </c>
      <c r="D17" s="19" t="s">
        <v>52</v>
      </c>
      <c r="E17" s="34">
        <v>1</v>
      </c>
      <c r="F17" s="10"/>
      <c r="G17" s="25">
        <f t="shared" si="0"/>
        <v>0</v>
      </c>
    </row>
    <row r="18" spans="1:7" ht="66" x14ac:dyDescent="0.25">
      <c r="A18" s="81"/>
      <c r="B18" s="89"/>
      <c r="C18" s="92"/>
      <c r="D18" s="33" t="s">
        <v>53</v>
      </c>
      <c r="E18" s="36">
        <v>1</v>
      </c>
      <c r="F18" s="32"/>
      <c r="G18" s="25">
        <f t="shared" si="0"/>
        <v>0</v>
      </c>
    </row>
    <row r="19" spans="1:7" ht="52.9" customHeight="1" thickBot="1" x14ac:dyDescent="0.3">
      <c r="A19" s="85"/>
      <c r="B19" s="90"/>
      <c r="C19" s="93"/>
      <c r="D19" s="20" t="s">
        <v>54</v>
      </c>
      <c r="E19" s="35">
        <v>1</v>
      </c>
      <c r="F19" s="13"/>
      <c r="G19" s="14">
        <f t="shared" si="0"/>
        <v>0</v>
      </c>
    </row>
    <row r="20" spans="1:7" ht="14.45" customHeight="1" x14ac:dyDescent="0.25">
      <c r="B20" s="94" t="s">
        <v>55</v>
      </c>
      <c r="C20" s="95"/>
      <c r="D20" s="96"/>
      <c r="E20" s="97"/>
      <c r="F20" s="15">
        <f>SUM(F3:F19)</f>
        <v>0</v>
      </c>
      <c r="G20" s="37">
        <f>SUM(G3:G19)</f>
        <v>0</v>
      </c>
    </row>
    <row r="21" spans="1:7" x14ac:dyDescent="0.25">
      <c r="B21" s="98" t="s">
        <v>56</v>
      </c>
      <c r="C21" s="99"/>
      <c r="D21" s="99"/>
      <c r="E21" s="100"/>
      <c r="F21" s="8">
        <f>F20*0.19</f>
        <v>0</v>
      </c>
      <c r="G21" s="8">
        <f>G20*0.19</f>
        <v>0</v>
      </c>
    </row>
    <row r="22" spans="1:7" ht="14.45" customHeight="1" x14ac:dyDescent="0.25">
      <c r="B22" s="98" t="s">
        <v>57</v>
      </c>
      <c r="C22" s="99"/>
      <c r="D22" s="99"/>
      <c r="E22" s="100"/>
      <c r="F22" s="38">
        <f>SUM(F20:F21)</f>
        <v>0</v>
      </c>
      <c r="G22" s="39">
        <f>SUM(G20:G21)</f>
        <v>0</v>
      </c>
    </row>
    <row r="25" spans="1:7" ht="26.45" customHeight="1" x14ac:dyDescent="0.25">
      <c r="B25" s="101" t="s">
        <v>61</v>
      </c>
      <c r="C25" s="101"/>
      <c r="D25" s="101"/>
      <c r="E25" s="101"/>
      <c r="F25" s="101"/>
      <c r="G25" s="101"/>
    </row>
    <row r="26" spans="1:7" ht="16.5" x14ac:dyDescent="0.3">
      <c r="B26" s="1"/>
    </row>
  </sheetData>
  <protectedRanges>
    <protectedRange algorithmName="SHA-512" hashValue="TTv8by7otK0+u2eT/J6kVXr6GATwp7ZGk+BMXebTKYiK1pq+cWR2bwI4lJvEhi87kogHTyhVCnOdkHXRNjunjQ==" saltValue="5k+qpxrZubduxcbn78y2xQ==" spinCount="100000" sqref="F9:F11" name="Rango1_2"/>
  </protectedRanges>
  <mergeCells count="18">
    <mergeCell ref="B20:E20"/>
    <mergeCell ref="B21:E21"/>
    <mergeCell ref="B22:E22"/>
    <mergeCell ref="B25:G25"/>
    <mergeCell ref="B12:B16"/>
    <mergeCell ref="C12:C16"/>
    <mergeCell ref="A12:A19"/>
    <mergeCell ref="B3:B5"/>
    <mergeCell ref="C3:C5"/>
    <mergeCell ref="B17:B19"/>
    <mergeCell ref="C17:C19"/>
    <mergeCell ref="B6:B8"/>
    <mergeCell ref="C6:C8"/>
    <mergeCell ref="A1:G1"/>
    <mergeCell ref="A2:B2"/>
    <mergeCell ref="B9:B11"/>
    <mergeCell ref="A3:A11"/>
    <mergeCell ref="C9:C1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CostoProcesamientoDatos_Km2</vt:lpstr>
      <vt:lpstr>Total_Cotización_Productos</vt:lpstr>
    </vt:vector>
  </TitlesOfParts>
  <Manager/>
  <Company>ANH</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José Fernando Osorno Monsalve</dc:creator>
  <cp:keywords/>
  <dc:description/>
  <cp:lastModifiedBy>Nicolas Carrero Barbosa</cp:lastModifiedBy>
  <cp:revision/>
  <dcterms:created xsi:type="dcterms:W3CDTF">2021-05-28T20:41:07Z</dcterms:created>
  <dcterms:modified xsi:type="dcterms:W3CDTF">2024-05-24T20:53:55Z</dcterms:modified>
  <cp:category/>
  <cp:contentStatus/>
</cp:coreProperties>
</file>