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filterPrivacy="1"/>
  <xr:revisionPtr revIDLastSave="0" documentId="13_ncr:1_{023CBC72-FBE6-4DEF-87FE-755615261F47}" xr6:coauthVersionLast="47" xr6:coauthVersionMax="47" xr10:uidLastSave="{00000000-0000-0000-0000-000000000000}"/>
  <bookViews>
    <workbookView xWindow="-120" yWindow="-120" windowWidth="20730" windowHeight="11160" xr2:uid="{00000000-000D-0000-FFFF-FFFF00000000}"/>
  </bookViews>
  <sheets>
    <sheet name="Estación Compartida" sheetId="11" r:id="rId1"/>
    <sheet name="Área de Explotacion-Producción" sheetId="13" r:id="rId2"/>
    <sheet name="Inventarios" sheetId="18" r:id="rId3"/>
    <sheet name="Proyectos Financiados" sheetId="19" r:id="rId4"/>
    <sheet name="Hoja1" sheetId="17" state="hidden" r:id="rId5"/>
  </sheets>
  <definedNames>
    <definedName name="CBWorkbookPriority" hidden="1">-2013105690</definedName>
    <definedName name="Estado_pozo">Hoja1!$B$8:$B$12</definedName>
    <definedName name="Estado_RIE">Hoja1!$B$16:$B$20</definedName>
    <definedName name="Moneda">Hoja1!$B$24:$B$25</definedName>
    <definedName name="Sistema_Levantamiento">Hoja1!$B$29:$B$34</definedName>
    <definedName name="Tipo_pozo">Hoja1!$B$3:$B$4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3" i="13" l="1"/>
  <c r="G108" i="13"/>
  <c r="G109" i="13"/>
  <c r="G101" i="13"/>
  <c r="G102" i="13"/>
  <c r="J153" i="13"/>
  <c r="J109" i="13"/>
  <c r="J129" i="11"/>
  <c r="J85" i="11"/>
  <c r="G163" i="13" l="1"/>
  <c r="G162" i="13"/>
  <c r="G161" i="13"/>
  <c r="J162" i="13"/>
  <c r="J161" i="13"/>
  <c r="J163" i="13" s="1"/>
  <c r="J108" i="13"/>
  <c r="J102" i="13"/>
  <c r="J101" i="13"/>
  <c r="J78" i="11"/>
  <c r="G78" i="11"/>
  <c r="J77" i="11"/>
  <c r="G77" i="11"/>
  <c r="G129" i="11" l="1"/>
  <c r="G85" i="11"/>
  <c r="J152" i="13"/>
  <c r="J151" i="13"/>
  <c r="J150" i="13"/>
  <c r="J149" i="13"/>
  <c r="J148" i="13"/>
  <c r="J146" i="13"/>
  <c r="J145" i="13"/>
  <c r="J144" i="13"/>
  <c r="J143" i="13"/>
  <c r="J142" i="13"/>
  <c r="J141" i="13"/>
  <c r="J140" i="13"/>
  <c r="J139" i="13"/>
  <c r="J138" i="13"/>
  <c r="J137" i="13"/>
  <c r="J135" i="13"/>
  <c r="J134" i="13"/>
  <c r="J133" i="13"/>
  <c r="J132" i="13"/>
  <c r="J131" i="13"/>
  <c r="J130" i="13"/>
  <c r="J128" i="13"/>
  <c r="J127" i="13"/>
  <c r="J126" i="13"/>
  <c r="J124" i="13"/>
  <c r="J123" i="13"/>
  <c r="J122" i="13"/>
  <c r="J121" i="13"/>
  <c r="J119" i="13"/>
  <c r="J118" i="13"/>
  <c r="J117" i="13"/>
  <c r="J116" i="13"/>
  <c r="J115" i="13"/>
  <c r="J113" i="13"/>
  <c r="J154" i="13" l="1"/>
  <c r="L26" i="13"/>
  <c r="G154" i="13" l="1"/>
  <c r="G152" i="13"/>
  <c r="G151" i="13"/>
  <c r="G150" i="13"/>
  <c r="G149" i="13"/>
  <c r="G148" i="13"/>
  <c r="G146" i="13"/>
  <c r="G145" i="13"/>
  <c r="G144" i="13"/>
  <c r="G143" i="13"/>
  <c r="G142" i="13"/>
  <c r="G141" i="13"/>
  <c r="G140" i="13"/>
  <c r="G139" i="13"/>
  <c r="G138" i="13"/>
  <c r="G137" i="13"/>
  <c r="G135" i="13"/>
  <c r="G134" i="13"/>
  <c r="G133" i="13"/>
  <c r="G132" i="13"/>
  <c r="G131" i="13"/>
  <c r="G130" i="13"/>
  <c r="G128" i="13"/>
  <c r="G127" i="13"/>
  <c r="G126" i="13"/>
  <c r="G124" i="13"/>
  <c r="G123" i="13"/>
  <c r="G122" i="13"/>
  <c r="G121" i="13"/>
  <c r="G119" i="13"/>
  <c r="G118" i="13"/>
  <c r="G117" i="13"/>
  <c r="G116" i="13"/>
  <c r="G115" i="13"/>
  <c r="G113" i="13"/>
  <c r="G110" i="13"/>
  <c r="G107" i="13"/>
  <c r="G106" i="13"/>
  <c r="G104" i="13"/>
  <c r="G103" i="13"/>
  <c r="G100" i="13"/>
  <c r="G99" i="13"/>
  <c r="G98" i="13"/>
  <c r="G97" i="13"/>
  <c r="G96" i="13"/>
  <c r="G95" i="13"/>
  <c r="G94" i="13"/>
  <c r="G93" i="13"/>
  <c r="G92" i="13"/>
  <c r="G90" i="13"/>
  <c r="G139" i="11"/>
  <c r="G86" i="11"/>
  <c r="G130" i="11"/>
  <c r="J83" i="11"/>
  <c r="J82" i="11"/>
  <c r="J80" i="11"/>
  <c r="J79" i="11"/>
  <c r="J76" i="11"/>
  <c r="J75" i="11"/>
  <c r="J74" i="11"/>
  <c r="J73" i="11"/>
  <c r="J72" i="11"/>
  <c r="J71" i="11"/>
  <c r="J70" i="11"/>
  <c r="J69" i="11"/>
  <c r="J68" i="11"/>
  <c r="G84" i="11"/>
  <c r="G83" i="11"/>
  <c r="G82" i="11"/>
  <c r="G80" i="11"/>
  <c r="G79" i="11"/>
  <c r="G76" i="11"/>
  <c r="G75" i="11"/>
  <c r="G74" i="11"/>
  <c r="G73" i="11"/>
  <c r="G72" i="11"/>
  <c r="G71" i="11"/>
  <c r="G70" i="11"/>
  <c r="G69" i="11"/>
  <c r="G68" i="11"/>
  <c r="J125" i="11"/>
  <c r="J124" i="11"/>
  <c r="J122" i="11"/>
  <c r="J121" i="11"/>
  <c r="J120" i="11"/>
  <c r="J119" i="11"/>
  <c r="J118" i="11"/>
  <c r="J117" i="11"/>
  <c r="J116" i="11"/>
  <c r="J115" i="11"/>
  <c r="J114" i="11"/>
  <c r="J113" i="11"/>
  <c r="J111" i="11"/>
  <c r="J110" i="11"/>
  <c r="J109" i="11"/>
  <c r="J108" i="11"/>
  <c r="J107" i="11"/>
  <c r="J106" i="11"/>
  <c r="J104" i="11"/>
  <c r="J103" i="11"/>
  <c r="J102" i="11"/>
  <c r="J100" i="11"/>
  <c r="J99" i="11"/>
  <c r="J98" i="11"/>
  <c r="J97" i="11"/>
  <c r="J95" i="11"/>
  <c r="J94" i="11"/>
  <c r="J93" i="11"/>
  <c r="J92" i="11"/>
  <c r="J91" i="11"/>
  <c r="G124" i="11"/>
  <c r="G122" i="11"/>
  <c r="G121" i="11"/>
  <c r="G120" i="11"/>
  <c r="G119" i="11"/>
  <c r="G118" i="11"/>
  <c r="G117" i="11"/>
  <c r="G116" i="11"/>
  <c r="G115" i="11"/>
  <c r="G114" i="11"/>
  <c r="G113" i="11"/>
  <c r="G111" i="11"/>
  <c r="G110" i="11"/>
  <c r="G109" i="11"/>
  <c r="G108" i="11"/>
  <c r="G107" i="11"/>
  <c r="G106" i="11"/>
  <c r="G104" i="11"/>
  <c r="G103" i="11"/>
  <c r="G102" i="11"/>
  <c r="G100" i="11"/>
  <c r="G99" i="11"/>
  <c r="G98" i="11"/>
  <c r="G97" i="11"/>
  <c r="G95" i="11"/>
  <c r="G94" i="11"/>
  <c r="G93" i="11"/>
  <c r="G92" i="11"/>
  <c r="G91" i="11"/>
  <c r="G55" i="11" l="1"/>
  <c r="F174" i="13" l="1"/>
  <c r="F173" i="13"/>
  <c r="G165" i="13"/>
  <c r="G157" i="13"/>
  <c r="G87" i="13"/>
  <c r="G83" i="13"/>
  <c r="G81" i="13"/>
  <c r="G80" i="13"/>
  <c r="G79" i="13"/>
  <c r="G78" i="13"/>
  <c r="G77" i="13"/>
  <c r="G76" i="13"/>
  <c r="G75" i="13"/>
  <c r="G74" i="13"/>
  <c r="G70" i="13"/>
  <c r="G69" i="13"/>
  <c r="G68" i="13"/>
  <c r="G64" i="13"/>
  <c r="G63" i="13"/>
  <c r="G62" i="13"/>
  <c r="G61" i="13"/>
  <c r="F26" i="13"/>
  <c r="F25" i="13"/>
  <c r="F24" i="13"/>
  <c r="F23" i="13"/>
  <c r="F22" i="13"/>
  <c r="F21" i="13"/>
  <c r="F20" i="13"/>
  <c r="F19" i="13"/>
  <c r="F18" i="13"/>
  <c r="G171" i="13" l="1"/>
  <c r="G170" i="13"/>
  <c r="J157" i="13"/>
  <c r="J158" i="13" s="1"/>
  <c r="J107" i="13"/>
  <c r="J106" i="13"/>
  <c r="J104" i="13"/>
  <c r="J103" i="13"/>
  <c r="J100" i="13"/>
  <c r="J99" i="13"/>
  <c r="J98" i="13"/>
  <c r="J97" i="13"/>
  <c r="J96" i="13"/>
  <c r="J95" i="13"/>
  <c r="J94" i="13"/>
  <c r="J93" i="13"/>
  <c r="J92" i="13"/>
  <c r="J90" i="13"/>
  <c r="J81" i="13"/>
  <c r="J80" i="13"/>
  <c r="J79" i="13"/>
  <c r="J78" i="13"/>
  <c r="J77" i="13"/>
  <c r="J76" i="13"/>
  <c r="J75" i="13"/>
  <c r="J74" i="13"/>
  <c r="J69" i="13"/>
  <c r="J68" i="13"/>
  <c r="J70" i="13" s="1"/>
  <c r="J63" i="13"/>
  <c r="J62" i="13"/>
  <c r="J61" i="13"/>
  <c r="J64" i="13" s="1"/>
  <c r="J138" i="11"/>
  <c r="J137" i="11"/>
  <c r="J139" i="11" s="1"/>
  <c r="J133" i="11"/>
  <c r="J134" i="11" s="1"/>
  <c r="J84" i="11"/>
  <c r="J66" i="11"/>
  <c r="J86" i="11" s="1"/>
  <c r="J89" i="11"/>
  <c r="J62" i="11"/>
  <c r="J61" i="11"/>
  <c r="J63" i="11" s="1"/>
  <c r="J55" i="11"/>
  <c r="J128" i="11"/>
  <c r="J127" i="11"/>
  <c r="J126" i="11"/>
  <c r="J57" i="11"/>
  <c r="J56" i="11"/>
  <c r="B36" i="11"/>
  <c r="F29" i="11"/>
  <c r="E29" i="11"/>
  <c r="K26" i="13"/>
  <c r="I26" i="13"/>
  <c r="H26" i="13"/>
  <c r="G19" i="13"/>
  <c r="G20" i="13"/>
  <c r="G21" i="13"/>
  <c r="G22" i="13"/>
  <c r="G23" i="13"/>
  <c r="G24" i="13"/>
  <c r="G18" i="13"/>
  <c r="J83" i="13" l="1"/>
  <c r="J87" i="13" s="1"/>
  <c r="J110" i="13"/>
  <c r="J165" i="13" s="1"/>
  <c r="J130" i="11"/>
  <c r="J58" i="11"/>
  <c r="J142" i="11" s="1"/>
  <c r="G172" i="13"/>
  <c r="G142" i="11" l="1"/>
  <c r="G138" i="11"/>
  <c r="G137" i="11"/>
  <c r="G66" i="11"/>
  <c r="G133" i="11"/>
  <c r="G128" i="11"/>
  <c r="G127" i="11"/>
  <c r="G126" i="11"/>
  <c r="G125" i="11"/>
  <c r="G89" i="11"/>
  <c r="G63" i="11"/>
  <c r="G62" i="11"/>
  <c r="G61" i="11"/>
  <c r="G58" i="11"/>
  <c r="G57" i="11"/>
  <c r="G56" i="11"/>
  <c r="G28" i="11" l="1"/>
  <c r="G27" i="11"/>
  <c r="G26" i="11"/>
  <c r="G25" i="11"/>
  <c r="G24" i="11"/>
  <c r="G23" i="11"/>
  <c r="G22" i="11"/>
  <c r="G21" i="11"/>
  <c r="G20" i="11"/>
  <c r="G19" i="11"/>
  <c r="G18" i="11"/>
  <c r="G29" i="11" l="1"/>
  <c r="H24" i="11" s="1"/>
  <c r="I24" i="11" s="1"/>
  <c r="H21" i="11" l="1"/>
  <c r="I21" i="11" s="1"/>
  <c r="H19" i="11"/>
  <c r="I19" i="11" s="1"/>
  <c r="H27" i="11"/>
  <c r="I27" i="11" s="1"/>
  <c r="H25" i="11"/>
  <c r="I25" i="11" s="1"/>
  <c r="H26" i="11"/>
  <c r="I26" i="11" s="1"/>
  <c r="H28" i="11"/>
  <c r="I28" i="11" s="1"/>
  <c r="H20" i="11"/>
  <c r="I20" i="11" s="1"/>
  <c r="H18" i="11"/>
  <c r="H22" i="11"/>
  <c r="I22" i="11" s="1"/>
  <c r="H23" i="11"/>
  <c r="I23" i="11" s="1"/>
  <c r="I18" i="11" l="1"/>
  <c r="H29" i="11"/>
  <c r="I29" i="11" l="1"/>
  <c r="G25" i="13"/>
  <c r="J26" i="13" l="1"/>
  <c r="G26" i="13" s="1"/>
  <c r="G173" i="13" s="1"/>
  <c r="G174"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25" authorId="0" shapeId="0" xr:uid="{00000000-0006-0000-0200-000001000000}">
      <text>
        <r>
          <rPr>
            <b/>
            <sz val="9"/>
            <color indexed="81"/>
            <rFont val="Tahoma"/>
            <family val="2"/>
          </rPr>
          <t>Aplica si el área comparte Estación de Producción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H9" authorId="0" shapeId="0" xr:uid="{483ED60B-F413-441A-B047-F731C11049E0}">
      <text>
        <r>
          <rPr>
            <sz val="9"/>
            <color indexed="81"/>
            <rFont val="Tahoma"/>
            <charset val="1"/>
          </rPr>
          <t>Seleccionar opción de lista desplegable</t>
        </r>
      </text>
    </comment>
    <comment ref="I9" authorId="0" shapeId="0" xr:uid="{399FC8F6-B328-44E2-A5D8-CC4141055391}">
      <text>
        <r>
          <rPr>
            <sz val="9"/>
            <color indexed="81"/>
            <rFont val="Tahoma"/>
            <family val="2"/>
          </rPr>
          <t>Seleccionar opción de lista desplegable</t>
        </r>
      </text>
    </comment>
    <comment ref="T9" authorId="0" shapeId="0" xr:uid="{B9DAA6DE-1B59-4765-A3A0-25ED8BA8E5D2}">
      <text>
        <r>
          <rPr>
            <sz val="9"/>
            <color indexed="81"/>
            <rFont val="Tahoma"/>
            <family val="2"/>
          </rPr>
          <t>Seleccionar opción de lista desplegable</t>
        </r>
      </text>
    </comment>
    <comment ref="D21" authorId="0" shapeId="0" xr:uid="{F5FE8268-B44F-4314-A597-7B3F8CD1C773}">
      <text>
        <r>
          <rPr>
            <b/>
            <sz val="9"/>
            <color indexed="81"/>
            <rFont val="Tahoma"/>
            <family val="2"/>
          </rPr>
          <t>Autor:</t>
        </r>
        <r>
          <rPr>
            <sz val="9"/>
            <color indexed="81"/>
            <rFont val="Tahoma"/>
            <family val="2"/>
          </rPr>
          <t xml:space="preserve">
Calcular los 3 años a partir derla fecha  mas reciente entre fecha declaración comercialidad y fecha toma del ultimo  inventario</t>
        </r>
      </text>
    </comment>
  </commentList>
</comments>
</file>

<file path=xl/sharedStrings.xml><?xml version="1.0" encoding="utf-8"?>
<sst xmlns="http://schemas.openxmlformats.org/spreadsheetml/2006/main" count="649" uniqueCount="372">
  <si>
    <t>ACTIVIDAD</t>
  </si>
  <si>
    <t>TOTAL</t>
  </si>
  <si>
    <t>CANTIDAD</t>
  </si>
  <si>
    <t>DETALLE</t>
  </si>
  <si>
    <t>OPERADORA</t>
  </si>
  <si>
    <t>AREA</t>
  </si>
  <si>
    <t>NOMBRE CONTRATO / CONVENIO</t>
  </si>
  <si>
    <t>USD$</t>
  </si>
  <si>
    <t>UNIDAD</t>
  </si>
  <si>
    <t xml:space="preserve">TOTAL 
</t>
  </si>
  <si>
    <t xml:space="preserve"> CANTIDAD POR AÑO</t>
  </si>
  <si>
    <t>…</t>
  </si>
  <si>
    <t>Ingeniería y planeación</t>
  </si>
  <si>
    <t>Gestión social para el abandono</t>
  </si>
  <si>
    <t>Taponamiento y Abandono de pozos</t>
  </si>
  <si>
    <t xml:space="preserve">Desmantelamiento Civil   </t>
  </si>
  <si>
    <t>Desmantelamiento Mecánico</t>
  </si>
  <si>
    <t>Desmantelamiento Base Militar</t>
  </si>
  <si>
    <t>Participación Desmantelamiento en Estación(es) de Producción Compartida</t>
  </si>
  <si>
    <t xml:space="preserve">un </t>
  </si>
  <si>
    <t>ÍTEM</t>
  </si>
  <si>
    <t>Número de plataformas</t>
  </si>
  <si>
    <t xml:space="preserve">Área de plataformas </t>
  </si>
  <si>
    <t>m2</t>
  </si>
  <si>
    <t>m</t>
  </si>
  <si>
    <t>Número de piscinas</t>
  </si>
  <si>
    <t>m3</t>
  </si>
  <si>
    <t>Distancia a ciudad base</t>
  </si>
  <si>
    <t>Km</t>
  </si>
  <si>
    <t xml:space="preserve">Distancia  a cantera para material de relleno </t>
  </si>
  <si>
    <t>Distancia a relleno para disponer escombros y material no contaminado</t>
  </si>
  <si>
    <t>Ancho de la vía de acceso a las plataformas  construidas</t>
  </si>
  <si>
    <t>Altura del terraplen  de la vía de acceso a las plataformas  construidas</t>
  </si>
  <si>
    <t>Número de pozos</t>
  </si>
  <si>
    <t>un</t>
  </si>
  <si>
    <t>Método de Abandono</t>
  </si>
  <si>
    <t>Glo</t>
  </si>
  <si>
    <t>Tipo de equipo requerido para el abandono</t>
  </si>
  <si>
    <t>ITEM</t>
  </si>
  <si>
    <t>Cantidad</t>
  </si>
  <si>
    <t xml:space="preserve">Valor unitario </t>
  </si>
  <si>
    <t xml:space="preserve">Costo Operaciones </t>
  </si>
  <si>
    <t>Observaciones</t>
  </si>
  <si>
    <t>1. Ingenieria y planeación</t>
  </si>
  <si>
    <t>1.1 Ingeniería</t>
  </si>
  <si>
    <t>1.2 Visitas Autoridad Ambiental</t>
  </si>
  <si>
    <t>1.3 Seguimiento</t>
  </si>
  <si>
    <t>Total Costo Ingenieria y Planeación</t>
  </si>
  <si>
    <t>2. Gestión social para el abandono</t>
  </si>
  <si>
    <t>2.1 Profesionales</t>
  </si>
  <si>
    <t>Total Costo Gestion social para el abandono</t>
  </si>
  <si>
    <t>3. Taponamiento y abandono de cada pozo</t>
  </si>
  <si>
    <t>3.1 Movilización de equipo base a pozo</t>
  </si>
  <si>
    <t>3.2 Movilización de equipo entre pozos</t>
  </si>
  <si>
    <t>3.3 Desmovilización de equipo pozo a base</t>
  </si>
  <si>
    <t>3.4 Tarifa diaria de equipo activo (incluido ACPM)</t>
  </si>
  <si>
    <t>Día</t>
  </si>
  <si>
    <t>3.5 Costos operación (cementación, tapones, wireline, slickline, corte ácido, etc.)</t>
  </si>
  <si>
    <t>3.6 Tarifa personal (Coman, Supervisor, obreros comunidad, etc.)</t>
  </si>
  <si>
    <t>3.7 Logística (comunicaciones, transportes, alimentación)</t>
  </si>
  <si>
    <t>3.8 Flange ciego, pedestal y placa de abandono</t>
  </si>
  <si>
    <t>Valor por pozo</t>
  </si>
  <si>
    <t>Total  Taponamiento y abandono de pozos</t>
  </si>
  <si>
    <t>4. Desmantelamiento Civil</t>
  </si>
  <si>
    <t>4.1 Movilización y desmovilización (retroexcavadora, motoniveladora, vibro compactador,)</t>
  </si>
  <si>
    <t xml:space="preserve">4.2 Demoliciones  </t>
  </si>
  <si>
    <t>4.2.1 Demoliciones concreto (contrapozo, anclajes, cunetas, placa taladro, placa equipos de superficie, skimmer etc)</t>
  </si>
  <si>
    <t xml:space="preserve">4.2.2 Demoliciones mampostería </t>
  </si>
  <si>
    <t xml:space="preserve">4.3 Escarificación o arado de la plataforma </t>
  </si>
  <si>
    <t>4.4 Tapado (contrapozos, skimmer, etc) y retiro de geomembranas</t>
  </si>
  <si>
    <t xml:space="preserve">4.5 Consecución y transporte material de relleno </t>
  </si>
  <si>
    <t>4.6 Retiro, transporte y disposición de escombros</t>
  </si>
  <si>
    <t>4.6.1 Retiro, transporte y disposición de escombros generados Ítem 4.2</t>
  </si>
  <si>
    <t>4.6.2 Retiro, transporte y disposición de escombros general</t>
  </si>
  <si>
    <t>4.6.3 Retiro, transporte y disposición de escombros capa de rodadura</t>
  </si>
  <si>
    <t>4.6.4 Retiro, transporte y disposición de escombros capa material de aporte</t>
  </si>
  <si>
    <t>4.7 Empradización y recuperación ambiental de locaciones y taludes</t>
  </si>
  <si>
    <t>4.7.1 Empradización y recuperación ambiental de locaciones y taludes</t>
  </si>
  <si>
    <t>4.7.2 Empradización y recuperación ambiental de ZODME</t>
  </si>
  <si>
    <t>4.7.3 Empradización y recuperación ambiental de zonas de préstamo</t>
  </si>
  <si>
    <t>4.8 Estabilización de suelo y taludes</t>
  </si>
  <si>
    <t xml:space="preserve">4.8.1 Estabilización de taludes en las plataformas </t>
  </si>
  <si>
    <t>4.8.2 Estabilización de ZODME</t>
  </si>
  <si>
    <t>4.8.3 Estabilización de zonas de préstamo</t>
  </si>
  <si>
    <t>4.9 Retiro, transporte y disposición de casetas y cubiertas</t>
  </si>
  <si>
    <t>Kg</t>
  </si>
  <si>
    <t>4.10 Retiro, transporte y disposición de cerramiento</t>
  </si>
  <si>
    <t>4.11 Retiro, transporte y disposición de postes eléctricos y apantallamiento</t>
  </si>
  <si>
    <t>4.12 Desmantelamiento de vías</t>
  </si>
  <si>
    <t>4.12.1 Demoliciones de concreto</t>
  </si>
  <si>
    <t>4.12.2 Retiro, transporte y disposición capa de rodadura</t>
  </si>
  <si>
    <t>4.12.3 Retiro, transporte y disposición material de aporte y relleno</t>
  </si>
  <si>
    <t xml:space="preserve">4.12.4 Estabilización de taludes </t>
  </si>
  <si>
    <t xml:space="preserve">4.12.5 Recuperación ambiental </t>
  </si>
  <si>
    <t>4.13 Recolección, transporte, tratamiento y disposición de material contaminado</t>
  </si>
  <si>
    <t>4.15 Recolección, transporte, tratamiento, disposición del material contenido en la piscina</t>
  </si>
  <si>
    <t>4.17 Abandono pozos septicos</t>
  </si>
  <si>
    <t>4.18 Desmantelamiento pistas de aterrizaje</t>
  </si>
  <si>
    <t>4.18.1 Demoliciones de concreto</t>
  </si>
  <si>
    <t>4.18.2 Retiro, transporte y disposición capa de rodadura</t>
  </si>
  <si>
    <t>4.18.3 Retiro, transporte y disposición material de aporte y relleno</t>
  </si>
  <si>
    <t xml:space="preserve">4.18.4 Estabilización de taludes </t>
  </si>
  <si>
    <t xml:space="preserve">4.18.5 Recuperación ambiental </t>
  </si>
  <si>
    <t>Total Desmantelamiento mecánico de facilidades de superficie y líneas de flujo</t>
  </si>
  <si>
    <t>Viajes</t>
  </si>
  <si>
    <t>6. Desmantelamiento base Militar</t>
  </si>
  <si>
    <t>6.1 Desmantelamiento base Militar</t>
  </si>
  <si>
    <t>Total Desmantelamiento base Militar</t>
  </si>
  <si>
    <t>Total Costo Operaciones de Abandono</t>
  </si>
  <si>
    <t>VALOR</t>
  </si>
  <si>
    <t>BPE</t>
  </si>
  <si>
    <t>Fondo de Abandono</t>
  </si>
  <si>
    <t>Moneda</t>
  </si>
  <si>
    <t>Estación de Producción</t>
  </si>
  <si>
    <t>Contrato</t>
  </si>
  <si>
    <t>RIH 
Bpe</t>
  </si>
  <si>
    <t>% de utilización</t>
  </si>
  <si>
    <t>COP$</t>
  </si>
  <si>
    <t>Área de la Estación</t>
  </si>
  <si>
    <t>Altura en metros del terraplen de la Estación</t>
  </si>
  <si>
    <t>Distancia a planta de tratamiento y disposición material contaminado</t>
  </si>
  <si>
    <t>Análisis Costo Operaciones de Abandono</t>
  </si>
  <si>
    <t>4. Desmantelamiento mecánico de facilidades de superficie y líneas de flujo</t>
  </si>
  <si>
    <t>4.1 Movilización y desmovilización (PH, grúas, camión de vacío, carrotanques, brazo, retroexcavadora, etc.)</t>
  </si>
  <si>
    <t>4.2 Desmantelamiento mecánico de equipos</t>
  </si>
  <si>
    <t>4.2.1 Desmantelamiento mecánico de equipos y accesorios</t>
  </si>
  <si>
    <t>4.2.2 Desmantelamiento mecánico de tanques y equipos fijos</t>
  </si>
  <si>
    <t>4.2.3 Desmantelamiento mecánico de tanques y equipos portátiles</t>
  </si>
  <si>
    <t>4.3 Desmantelamiento eléctrico de equipos</t>
  </si>
  <si>
    <t xml:space="preserve">4.6 Desmantelamiento de líneas de flujo aéreas entre pozo y estación </t>
  </si>
  <si>
    <t xml:space="preserve">4.7 Desmantelamiento de líneas de flujo enterradas entre pozo y estación </t>
  </si>
  <si>
    <t>5. Desmantelamiento base Militar</t>
  </si>
  <si>
    <t>5.1 Desmantelamiento base Militar</t>
  </si>
  <si>
    <t>Total Costo Operaciones de Abandono Estación de Producción</t>
  </si>
  <si>
    <t>La Estación de Producción de este contrato se comparte?</t>
  </si>
  <si>
    <t>Para cada Estación de Producción compartida que se encuentre localizada dentro de este contrato diligencie el siguiente formulario</t>
  </si>
  <si>
    <t xml:space="preserve">Estimado de la participacion de desmantelamiento de la estación </t>
  </si>
  <si>
    <t>Nombre de la estación Compartida</t>
  </si>
  <si>
    <t>La formula debe corresponder a la del Contrato/Convenio.</t>
  </si>
  <si>
    <t>Si el Area no comparte Estacion, ingresar el valor de la Produccion Acumulada.</t>
  </si>
  <si>
    <t>Si el Area no comparte Estacion, ingresar el valor de las Reservas Probadas Desarrolladas</t>
  </si>
  <si>
    <t>Si la respuesta es "No" vaya al numeral 8.2 Area de Producción</t>
  </si>
  <si>
    <t>8.1 Estaciones de Producción</t>
  </si>
  <si>
    <t>8.1.1 Costo Operaciones de Abandono - CAB (Estación de Produccion)</t>
  </si>
  <si>
    <t>8.2 Areas de Producción</t>
  </si>
  <si>
    <t>8.2.1 Programa de Abandono</t>
  </si>
  <si>
    <t>Seleccione la moneda en que va a reportar los costos</t>
  </si>
  <si>
    <t xml:space="preserve">Proyección cantidad de pozos a abandonar </t>
  </si>
  <si>
    <t xml:space="preserve">Producción </t>
  </si>
  <si>
    <t>Inactivo/Suspendido</t>
  </si>
  <si>
    <t>Abandonado</t>
  </si>
  <si>
    <t>Disposal</t>
  </si>
  <si>
    <t>Mantenimiento Presión</t>
  </si>
  <si>
    <t>Solicitada</t>
  </si>
  <si>
    <t>En firme</t>
  </si>
  <si>
    <t>Dentro del plazo para interponer recurso</t>
  </si>
  <si>
    <t>En recurso</t>
  </si>
  <si>
    <t>Modificada</t>
  </si>
  <si>
    <t>Nota 1: Adjuntar plano As-Built en formato PDF de cada Estación de Producción compartida, el cual debe contener el detalle de los equipos instalados y las respectivas medidas.</t>
  </si>
  <si>
    <t>Nota 2: Se deben adjuntar los documentos soporte que sustentan el costo de las Operaciones de Abandono - CAB (Estación de Producción)</t>
  </si>
  <si>
    <t>Nota 1: Adjuntar pdf con programa de abandono</t>
  </si>
  <si>
    <t>Nota 3: Adjuntar plano As-Built en formato pdf de la(s) facilidad(es) del área de reporte, debe contener el detalle de los equipos instalados y las respectivas medidas</t>
  </si>
  <si>
    <t xml:space="preserve">Nota 2: Adjuntar los documentos soporte que sustentan dicho estimado </t>
  </si>
  <si>
    <t>Unidad del Costo</t>
  </si>
  <si>
    <t>VARIABLES a 31 DE DICIEMBRE de 20xx-1</t>
  </si>
  <si>
    <r>
      <t>Si la respuesta es "Si" diligenciar formularios 8.1 Estación de Producción y formulario 8.1.1 Costo Operaciones de Abandono - CAB (Estación de Produccion) (Anexo 2) y posteriormente vaya al numeral 8.2 Area de Explotación. (Anexo 3)
Para los Convenios de Explotación en los que</t>
    </r>
    <r>
      <rPr>
        <b/>
        <sz val="10"/>
        <color theme="1"/>
        <rFont val="Arial"/>
        <family val="2"/>
      </rPr>
      <t xml:space="preserve"> ECOPETROL </t>
    </r>
    <r>
      <rPr>
        <sz val="10"/>
        <color theme="1"/>
        <rFont val="Arial"/>
        <family val="2"/>
      </rPr>
      <t>es el Titular, se debe ir directamente a diligenciar el numeral 8.2 Area de Explotación. (Anexo 3)</t>
    </r>
  </si>
  <si>
    <t>TIPO_POZO</t>
  </si>
  <si>
    <t>Productor</t>
  </si>
  <si>
    <t>Inyector</t>
  </si>
  <si>
    <t>ESTADO_POZO</t>
  </si>
  <si>
    <t>ESTADO_RIE</t>
  </si>
  <si>
    <t>MONEDA</t>
  </si>
  <si>
    <t>SISTEMA_LEVANTAMIENTO</t>
  </si>
  <si>
    <t>Flujo Natural</t>
  </si>
  <si>
    <t>Bombeo Mecánico</t>
  </si>
  <si>
    <t>Bombeo Electrosumergible</t>
  </si>
  <si>
    <t>Bombeo Hidráulico</t>
  </si>
  <si>
    <t>Gas Lift</t>
  </si>
  <si>
    <t>Bombeo de cavidades progresivas</t>
  </si>
  <si>
    <t>Altura en metros del terraplen de las  plataformas desde el suelo original</t>
  </si>
  <si>
    <t>6.1 Contingencias relacionadas con las actividades de Desmantelamiento, Abandono y Restauración</t>
  </si>
  <si>
    <t>2.2 Plan de Comunicaciones y relacionamiento con los actores del Area de Influencia</t>
  </si>
  <si>
    <t>3. Desmantelamiento mecánico de facilidades de superficie y líneas de flujo</t>
  </si>
  <si>
    <t>3.1 Movilización y desmovilización (PH, grúas, camión de vacío, carrotanques, brazo, retroexcavadora, etc.)</t>
  </si>
  <si>
    <t>3.2 Desmantelamiento mecánico de equipos</t>
  </si>
  <si>
    <t>3.2.1 Desmantelamiento mecánico de equipos y accesorios</t>
  </si>
  <si>
    <t>3.2.2 Desmantelamiento mecánico de tanques y equipos fijos</t>
  </si>
  <si>
    <t>3.2.3 Desmantelamiento mecánico de tanques y equipos portátiles</t>
  </si>
  <si>
    <t>3.2.4 Desmantelamiento mecánico cargadero - desacargadero</t>
  </si>
  <si>
    <t>3.3 Desmantelamiento eléctrico de equipos</t>
  </si>
  <si>
    <t>3.4 Desmantelamiento facilidades de superficie (laboratorio, conteiner, oficinas, casetas,)</t>
  </si>
  <si>
    <t>3.5 Desmantelamiento de líneas de flujo en la facilidad de superficie (Estación, batería)</t>
  </si>
  <si>
    <t xml:space="preserve">3.6 Desmantelamiento de líneas de flujo aéreas entre pozo y estación </t>
  </si>
  <si>
    <t xml:space="preserve">3.7 Desmantelamiento de líneas de flujo enterradas entre pozo y estación </t>
  </si>
  <si>
    <t>4.14 Tapado de la piscina</t>
  </si>
  <si>
    <t>4.16 Taponamiento y abandono pozo captador de agua</t>
  </si>
  <si>
    <t>4.19 Actividades Miscelaneas</t>
  </si>
  <si>
    <t>3.8 Desmantelamiento Plantas de Generación Eléctrica</t>
  </si>
  <si>
    <t>3.10 Desmantelamiento de oleoductos, gasoductos</t>
  </si>
  <si>
    <t>3.11 Limpieza de facilidades de superficie</t>
  </si>
  <si>
    <t>3.12 Transporte y disposición de facilidades de superficie y líneas de flujo</t>
  </si>
  <si>
    <t>3.12.1 Transporte y disposición de facilidades de superficie</t>
  </si>
  <si>
    <t>3.12.2 Transporte y disposición de líneas de flujo</t>
  </si>
  <si>
    <t>3.13 Recolección, transporte, tratamiento y disposición de residuos liquidos y solidos (Peligrosos y Convencionales)</t>
  </si>
  <si>
    <t>3.14 Actividades Miscelaneas</t>
  </si>
  <si>
    <t>8.2.2 Costo Operaciones de Abandono - CAB</t>
  </si>
  <si>
    <t>Longitud de la vía de acceso a las plataformas  construidas</t>
  </si>
  <si>
    <t>Distancia entre pozos</t>
  </si>
  <si>
    <t xml:space="preserve">Distancia a cantera para material de relleno </t>
  </si>
  <si>
    <t>4.8 Desmantelamiento Plantas de Generación Eléctrica</t>
  </si>
  <si>
    <t>4.11 Limpieza de facilidades de superficie</t>
  </si>
  <si>
    <t>4.12 Transporte y disposición de facilidades de superficie y líneas de flujo</t>
  </si>
  <si>
    <t>4.12.1 Transporte y disposición de facilidades de superficie</t>
  </si>
  <si>
    <t>4.12.2 Transporte y disposición de líneas de flujo</t>
  </si>
  <si>
    <t>4.13 Recolección, transporte, tratamiento y disposición de residuos liquidos y solidos (Peligrosos y Convencionales)</t>
  </si>
  <si>
    <t>4.14 Actividades Miscelaneas</t>
  </si>
  <si>
    <t>5. Desmantelamiento Civil</t>
  </si>
  <si>
    <t>5.1 Movilización y desmovilización (retroexcavadora, motoniveladora, vibro compactador,)</t>
  </si>
  <si>
    <t xml:space="preserve">5.2 Demoliciones  </t>
  </si>
  <si>
    <t>5.2.1 Demoliciones concreto (contrapozo, anclajes, cunetas, placa taladro, placa equipos de superficie, skimmer etc)</t>
  </si>
  <si>
    <t xml:space="preserve">5.2.2 Demoliciones mampostería </t>
  </si>
  <si>
    <t xml:space="preserve">5.3 Escarificación o arado de la plataforma </t>
  </si>
  <si>
    <t>5.4 Tapado (contrapozos, skimmer, etc) y retiro de geomembranas</t>
  </si>
  <si>
    <t xml:space="preserve">5.5 Consecución y transporte material de relleno </t>
  </si>
  <si>
    <t>5.6 Retiro, transporte y disposición de escombros</t>
  </si>
  <si>
    <t>5.6.1 Retiro, transporte y disposición de escombros generados Ítem 5.2</t>
  </si>
  <si>
    <t>5.6.2 Retiro, transporte y disposición de escombros general</t>
  </si>
  <si>
    <t>5.6.3 Retiro, transporte y disposición de escombros capa de rodadura</t>
  </si>
  <si>
    <t>5.6.4 Retiro, transporte y disposición de escombros capa material de aporte</t>
  </si>
  <si>
    <t>5.7 Empradización y recuperación ambiental de locaciones y taludes</t>
  </si>
  <si>
    <t>5.7.1 Empradización y recuperación ambiental de locaciones y taludes</t>
  </si>
  <si>
    <t>5.7.2 Empradización y recuperación ambiental de ZODME</t>
  </si>
  <si>
    <t>5.7.3 Empradización y recuperación ambiental de zonas de préstamo</t>
  </si>
  <si>
    <t>5.8 Estabilización de suelo y taludes</t>
  </si>
  <si>
    <t xml:space="preserve">5.8.1 Estabilización de taludes en las plataformas </t>
  </si>
  <si>
    <t>5.8.2 Estabilización de ZODME</t>
  </si>
  <si>
    <t>5.8.3 Estabilización de zonas de préstamo</t>
  </si>
  <si>
    <t>5.9 Retiro, transporte y disposición de casetas y cubiertas</t>
  </si>
  <si>
    <t>5.10 Retiro, transporte y disposición de cerramiento</t>
  </si>
  <si>
    <t>5.11 Retiro, transporte y disposición de postes eléctricos y apantallamiento</t>
  </si>
  <si>
    <t>5.12 Desmantelamiento de vías</t>
  </si>
  <si>
    <t>5.12.1 Demoliciones de concreto</t>
  </si>
  <si>
    <t>5.12.2 Retiro, transporte y disposición capa de rodadura</t>
  </si>
  <si>
    <t>5.12.3 Retiro, transporte y disposición material de aporte y relleno</t>
  </si>
  <si>
    <t xml:space="preserve">5.12.4 Estabilización de taludes </t>
  </si>
  <si>
    <t xml:space="preserve">5.12.5 Recuperación ambiental </t>
  </si>
  <si>
    <t>5.13 Recolección, transporte, tratamiento y disposición de material contaminado</t>
  </si>
  <si>
    <t>5.15 Recolección, transporte, tratamiento, disposición del material contenido en la piscina</t>
  </si>
  <si>
    <t>5.17 Abandono pozos septicos</t>
  </si>
  <si>
    <t>5.18 Desmantelamiento pistas de aterrizaje</t>
  </si>
  <si>
    <t>5.18.1 Demoliciones de concreto</t>
  </si>
  <si>
    <t>5.18.2 Retiro, transporte y disposición capa de rodadura</t>
  </si>
  <si>
    <t>5.18.3 Retiro, transporte y disposición material de aporte y relleno</t>
  </si>
  <si>
    <t xml:space="preserve">5.18.4 Estabilización de taludes </t>
  </si>
  <si>
    <t xml:space="preserve">5.18.5 Recuperación ambiental </t>
  </si>
  <si>
    <t>5.19 Actividades Miscelaneas</t>
  </si>
  <si>
    <t>Discriminar y explicar detalladamente las actividades que se contemplan en este rubro</t>
  </si>
  <si>
    <t>4.9 Desmantelamiento Plantas de Tratamiento de agua</t>
  </si>
  <si>
    <t>3.9 Desmantelamiento Plantas de Tratamiento de agua</t>
  </si>
  <si>
    <t>6.2 Contingencias existentes en el Area de la estacion de Producción</t>
  </si>
  <si>
    <t>7.1 Contingencias relacionadas con las actividades de Desmantelamiento, Abandono y Restauración</t>
  </si>
  <si>
    <t>7.2 Contingencias existentes en el Area de Explotación / Producción</t>
  </si>
  <si>
    <t>Atencion de Contingencias Ambientales</t>
  </si>
  <si>
    <t>Total Desmantelamiento Civil</t>
  </si>
  <si>
    <t>Area</t>
  </si>
  <si>
    <t>4.2.4 Desmantelamiento mecánico cargadero - descargadero</t>
  </si>
  <si>
    <t xml:space="preserve">4.4 Desmantelamiento facilidades de superficie (laboratorio, conteiner, oficinas, casetas,) </t>
  </si>
  <si>
    <t xml:space="preserve">4.5 Desmantelamiento de líneas de flujo en la facilidad de superficie (Estación, batería) </t>
  </si>
  <si>
    <t>Costo Operaciones de Abandono (CAB)</t>
  </si>
  <si>
    <t>5.14 Tapado de la piscina</t>
  </si>
  <si>
    <t>5.16 Taponamiento y abandono pozo captador de agua</t>
  </si>
  <si>
    <t>8.2.3 Estimado Fondo de Abandono</t>
  </si>
  <si>
    <t>CAMPO(S)</t>
  </si>
  <si>
    <t>Para los Convenios de Explotación en los que ECOPETROL es el Titular, se debe diligenciar únicamente el Programa de Abandono (8.2.1) adjuntando un archivo pdf con el respectivo programa de abandono y el  Certificado de Revisor Fiscal en el cual conste el registro contable de la provisión del Fondo de Abandono, en la contabilidad de Ecopetrol S.A.</t>
  </si>
  <si>
    <t>Reservas Probadas (Desarrolladas ó (Desarrolladas + No Desarrolladas))</t>
  </si>
  <si>
    <t>Reservas Probadas (Desarrolladas ó (Desarrolladas + No Desarrolladas)) + Producción Acumulada (RIH)</t>
  </si>
  <si>
    <t>Producción Acumulada  (PAH)</t>
  </si>
  <si>
    <t>4.10 Desmantelamiento de oleoductos, gasoductos</t>
  </si>
  <si>
    <t>- Largo de la piscina</t>
  </si>
  <si>
    <t>- Ancho de la piscina</t>
  </si>
  <si>
    <t xml:space="preserve">- Profundidad de la piscina </t>
  </si>
  <si>
    <t xml:space="preserve">9. Inventarios </t>
  </si>
  <si>
    <t>EL CONTRATISTA efectuará inventarios físicos de los equipos y bienes concernientes a las Operaciones de Explotación, con intervalos razonables, por lo menos cada tres (3) Años Calendario, clasificándolos según sean de propiedad de EL CONTRATISTA o de terceros, como mínimo con la siguiente información:</t>
  </si>
  <si>
    <t>Listas validacion Datos</t>
  </si>
  <si>
    <t>Estado Actual</t>
  </si>
  <si>
    <t>Propiao o Rentado</t>
  </si>
  <si>
    <t>Bien mueble o Inmueble</t>
  </si>
  <si>
    <t>Equipo ( descripcion del bien, denomincacion, tamaño, Colo, Forma, antigüedad)</t>
  </si>
  <si>
    <t>Tipo ( Uso del bien, que actividad realiza, para que sirve?)</t>
  </si>
  <si>
    <t>Capacidad</t>
  </si>
  <si>
    <t>Unidad medida</t>
  </si>
  <si>
    <t>Propio ó Rentado</t>
  </si>
  <si>
    <t>Bien Mueble ó Inmueble</t>
  </si>
  <si>
    <t>No. Placa inventario</t>
  </si>
  <si>
    <t>No. Serial</t>
  </si>
  <si>
    <t>Valor Contable ( Como reposa en los estados financieros del Contratista), COP$ / USD$</t>
  </si>
  <si>
    <t>Valor Inicial de Adquisicion o de Elaboracion, COP$ / USD$</t>
  </si>
  <si>
    <t>Fecha e Adquisición  (dd/mm/yy)</t>
  </si>
  <si>
    <t>Documento de Aquisición (incluir PDF)</t>
  </si>
  <si>
    <t>Depreciación a la Fecha de corte, COP$ / USD$</t>
  </si>
  <si>
    <t>Vida útil estimada, años o fraccion</t>
  </si>
  <si>
    <t>Vida útil a la Fecha de corte, años o fraccion</t>
  </si>
  <si>
    <t>Ubicación Geografica (Actual, según planos "As Built")</t>
  </si>
  <si>
    <t>Estado de bien</t>
  </si>
  <si>
    <t>Antigüedad (Años o fracción)</t>
  </si>
  <si>
    <t>Fecha de Toma de  inventariado (dd/mm/yy)</t>
  </si>
  <si>
    <t>Evidencia Fotográfica</t>
  </si>
  <si>
    <t>Bueno</t>
  </si>
  <si>
    <t>Propio</t>
  </si>
  <si>
    <t>Mueble</t>
  </si>
  <si>
    <t>Regular</t>
  </si>
  <si>
    <t>Rentado</t>
  </si>
  <si>
    <t>Inmueble</t>
  </si>
  <si>
    <t>Malo</t>
  </si>
  <si>
    <t>En Uso</t>
  </si>
  <si>
    <t>Dañado</t>
  </si>
  <si>
    <t>Nota: Debe contener como mínimo estas columnas. Incluir tantas filas como sean necesarias para diligenciar completamente el inventario.  En aquellos casos que no se tenga o no se suministre la totalidad de la informacion, se deberá indicar las razones.</t>
  </si>
  <si>
    <t>Deteriorado</t>
  </si>
  <si>
    <t>I. El Operador debe indicar la fecha en la cual realizó la toma física de los inventarios y responder las preguntas solicitadas con respecto a los inventarios y la Disposición de los Activos.
II. La información diligenciada debe estar soportada por los documentos requeridos dentro de este numeral.</t>
  </si>
  <si>
    <t>Ingresar fecha Declaración Comercialidad</t>
  </si>
  <si>
    <t>dd/mm/aa</t>
  </si>
  <si>
    <t>Indicar fecha toma del último inventario</t>
  </si>
  <si>
    <t>Se cuenta con Inventario con vigencia menor a tres años calendario:</t>
  </si>
  <si>
    <t>Si</t>
  </si>
  <si>
    <t>Adjuntar el inventario en archivo Excel y PDF, avalado por Certificación expedida por el Revisor Fiscal, en la cual conste debidamente auditada, la relación y valor registrado en la contabilidad del Contratista, de los bienes muebles e inmuebles .</t>
  </si>
  <si>
    <t>No</t>
  </si>
  <si>
    <t>Dar aviso de la fecha en la cual efectuará el inventario en cumplimiento de lo establecido en el Contrato y adjuntar cronograma de toma de inventarios en PDF.</t>
  </si>
  <si>
    <t>Disposición de los Activos:</t>
  </si>
  <si>
    <t>1. Han transcurrido dieciocho (18) Años del Periodo de Explotación y/o Producción del Área de Explotación y/o Producción</t>
  </si>
  <si>
    <t xml:space="preserve">Si </t>
  </si>
  <si>
    <t>2. Se ha producido un ochenta por ciento (80%) de sus reservas probadas ?</t>
  </si>
  <si>
    <t xml:space="preserve">En caso de respuesta afirmativa de alguna de las dos preguntas anteriores: Informar los movimientos o cambios presentados en el inventario de facilidades del área durante la vigencia de reporte. </t>
  </si>
  <si>
    <t>Adjuntar la comunicación mediante la cual se informó a la ANH de la disposición de los activos de que trata el Contrato, en la cual se indicó las características de los equipos, identificación en el inventario y su destinación.</t>
  </si>
  <si>
    <t>Comunicación</t>
  </si>
  <si>
    <t>Radicado ANH</t>
  </si>
  <si>
    <t xml:space="preserve">Fecha </t>
  </si>
  <si>
    <t>Informó el contratista</t>
  </si>
  <si>
    <t>Autorizó la ANH</t>
  </si>
  <si>
    <t>10. Proyectos financiados</t>
  </si>
  <si>
    <t>Si tiene contratos bajo la modalidad de financiamiento de proyectos tales como Leasing, de construcción, Explotación y reversión de bienes, BOT- ("Build, Operate and Transfer"),  BOMT-("Build, Operate, Maintain and Transfer"), BOOT ("Build, Own, Operate and Transfer"), MOT ("Modernize, Operate and Transfer") y similares, diligenciar la siguiente tabla:</t>
  </si>
  <si>
    <t>En caso de no contar con Proyectos financiados, manifestarlo expresamente en la casilla "Observaciones".</t>
  </si>
  <si>
    <t>Existencia de Contratos bajo la modalidad de financiamiento de proyectos "Leasing".</t>
  </si>
  <si>
    <t>Tipo</t>
  </si>
  <si>
    <t>Objeto</t>
  </si>
  <si>
    <t>Fecha suscripción</t>
  </si>
  <si>
    <t>Valor</t>
  </si>
  <si>
    <t>Vigencia</t>
  </si>
  <si>
    <t>BOT- ("Build, Operate and Transfer")</t>
  </si>
  <si>
    <t>BOMT-("Build, Operate, Maintain and Transfer")</t>
  </si>
  <si>
    <t>BOOT ("Build, Own, Operate and Transfer")</t>
  </si>
  <si>
    <t xml:space="preserve">MOT ("Modernize, Operate and Transfer") </t>
  </si>
  <si>
    <t>similares</t>
  </si>
  <si>
    <r>
      <t>8. PROGRAMA FONDO DE ABANDONO @ 31- DIC -20</t>
    </r>
    <r>
      <rPr>
        <b/>
        <sz val="14"/>
        <color rgb="FFFF0000"/>
        <rFont val="Arial"/>
        <family val="2"/>
      </rPr>
      <t>xx-1</t>
    </r>
  </si>
  <si>
    <r>
      <t>Producción Acumulada a 31-dic-</t>
    </r>
    <r>
      <rPr>
        <b/>
        <sz val="10"/>
        <color rgb="FFFF0000"/>
        <rFont val="Arial"/>
        <family val="2"/>
      </rPr>
      <t>20xx-1</t>
    </r>
    <r>
      <rPr>
        <b/>
        <sz val="10"/>
        <color theme="1"/>
        <rFont val="Arial"/>
        <family val="2"/>
      </rPr>
      <t xml:space="preserve">
(Bpe)</t>
    </r>
  </si>
  <si>
    <r>
      <t>Reservas Probadas Desarrolladas IRR 31-dic-20</t>
    </r>
    <r>
      <rPr>
        <b/>
        <sz val="10"/>
        <color rgb="FFFF0000"/>
        <rFont val="Arial"/>
        <family val="2"/>
      </rPr>
      <t>xx-1</t>
    </r>
    <r>
      <rPr>
        <b/>
        <sz val="10"/>
        <color theme="1"/>
        <rFont val="Arial"/>
        <family val="2"/>
      </rPr>
      <t xml:space="preserve"> (Bpe)</t>
    </r>
  </si>
  <si>
    <r>
      <t>Los datos deben corresponder con el informe de recursos y reservas a 31-dic-20</t>
    </r>
    <r>
      <rPr>
        <sz val="10"/>
        <color rgb="FFFF0000"/>
        <rFont val="Arial"/>
        <family val="2"/>
      </rPr>
      <t>xx-1</t>
    </r>
    <r>
      <rPr>
        <sz val="10"/>
        <rFont val="Arial"/>
        <family val="2"/>
      </rPr>
      <t>, para todos los campos asociados a un Área.</t>
    </r>
  </si>
  <si>
    <r>
      <t>20</t>
    </r>
    <r>
      <rPr>
        <b/>
        <sz val="10"/>
        <color rgb="FFFF0000"/>
        <rFont val="Arial"/>
        <family val="2"/>
      </rPr>
      <t>xx</t>
    </r>
  </si>
  <si>
    <r>
      <t>20</t>
    </r>
    <r>
      <rPr>
        <b/>
        <sz val="10"/>
        <color rgb="FFFF0000"/>
        <rFont val="Arial"/>
        <family val="2"/>
      </rPr>
      <t>xx+1</t>
    </r>
  </si>
  <si>
    <r>
      <t>20</t>
    </r>
    <r>
      <rPr>
        <b/>
        <sz val="10"/>
        <color rgb="FFFF0000"/>
        <rFont val="Arial"/>
        <family val="2"/>
      </rPr>
      <t>xx+2</t>
    </r>
  </si>
  <si>
    <r>
      <rPr>
        <b/>
        <sz val="10"/>
        <color rgb="FFFF0000"/>
        <rFont val="Arial"/>
        <family val="2"/>
      </rPr>
      <t>Año</t>
    </r>
    <r>
      <rPr>
        <b/>
        <sz val="10"/>
        <color rgb="FF000000"/>
        <rFont val="Arial"/>
        <family val="2"/>
      </rPr>
      <t xml:space="preserve"> Límite económico</t>
    </r>
  </si>
  <si>
    <t xml:space="preserve">Relacionar el Inventario que corresponda a cada Area de Explotación / Producción  </t>
  </si>
  <si>
    <r>
      <rPr>
        <b/>
        <sz val="10"/>
        <color rgb="FFFF0000"/>
        <rFont val="Arial"/>
        <family val="2"/>
      </rPr>
      <t>Nota:</t>
    </r>
    <r>
      <rPr>
        <sz val="10"/>
        <color rgb="FFFF0000"/>
        <rFont val="Arial"/>
        <family val="2"/>
      </rPr>
      <t xml:space="preserve"> Se solicita diligenciar en fila anterior la vigencia a que corresponde.</t>
    </r>
  </si>
  <si>
    <r>
      <rPr>
        <b/>
        <sz val="10"/>
        <color rgb="FFFF0000"/>
        <rFont val="Arial"/>
        <family val="2"/>
      </rPr>
      <t>Nota:</t>
    </r>
    <r>
      <rPr>
        <sz val="10"/>
        <color rgb="FFFF0000"/>
        <rFont val="Arial"/>
        <family val="2"/>
      </rPr>
      <t xml:space="preserve"> Se solicita diligenciar en el titulo de las columnas la vigencia a que corresponde.</t>
    </r>
  </si>
  <si>
    <t>Atención de Contingencias Ambientales</t>
  </si>
  <si>
    <t xml:space="preserve"> </t>
  </si>
  <si>
    <t>6. Atención de Contingencias Ambientales</t>
  </si>
  <si>
    <t>Total Atención de Contingencias Ambientales</t>
  </si>
  <si>
    <t>7. Atención de Contingencias Ambientales</t>
  </si>
  <si>
    <r>
      <t>FONDO DE ABANDONO Vigencia 20</t>
    </r>
    <r>
      <rPr>
        <b/>
        <sz val="14"/>
        <color rgb="FFFF0000"/>
        <rFont val="Arial"/>
        <family val="2"/>
      </rPr>
      <t>xx</t>
    </r>
  </si>
  <si>
    <t xml:space="preserve"> INVENTARIOS Vigencia 20xx</t>
  </si>
  <si>
    <t>PROYECTOS FINANCIADOS  Vigencia 20xx</t>
  </si>
  <si>
    <t>FONDO DE ABANDONO Vigencia 20xx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</si>
</sst>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_(&quot;$&quot;\ * #,##0.00_);_(&quot;$&quot;\ * \(#,##0.00\);_(&quot;$&quot;\ * &quot;-&quot;??_);_(@_)"/>
    <numFmt numFmtId="166" formatCode="0.0"/>
    <numFmt numFmtId="167" formatCode="#,##0.0"/>
    <numFmt numFmtId="168" formatCode="0.000"/>
    <numFmt numFmtId="169" formatCode="#,##0.00_ ;\-#,##0.00\ "/>
    <numFmt numFmtId="170" formatCode="_-* #,##0_-;\-* #,##0_-;_-* &quot;-&quot;_-;_-@_-"/>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9"/>
      <color indexed="81"/>
      <name val="Tahoma"/>
      <family val="2"/>
    </font>
    <font>
      <sz val="11"/>
      <color theme="1"/>
      <name val="Calibri"/>
      <family val="2"/>
      <scheme val="minor"/>
    </font>
    <font>
      <sz val="11"/>
      <color rgb="FF000000"/>
      <name val="Calibri"/>
      <family val="2"/>
    </font>
    <font>
      <b/>
      <sz val="11"/>
      <name val="Arial"/>
      <family val="2"/>
    </font>
    <font>
      <b/>
      <sz val="14"/>
      <name val="Arial"/>
      <family val="2"/>
    </font>
    <font>
      <sz val="11"/>
      <name val="Arial"/>
      <family val="2"/>
    </font>
    <font>
      <sz val="11"/>
      <color theme="1"/>
      <name val="Arial"/>
      <family val="2"/>
    </font>
    <font>
      <b/>
      <sz val="10"/>
      <color theme="1"/>
      <name val="Arial"/>
      <family val="2"/>
    </font>
    <font>
      <sz val="10"/>
      <color theme="1"/>
      <name val="Arial"/>
      <family val="2"/>
    </font>
    <font>
      <b/>
      <sz val="10"/>
      <color indexed="8"/>
      <name val="Arial"/>
      <family val="2"/>
    </font>
    <font>
      <b/>
      <sz val="10"/>
      <color rgb="FF000000"/>
      <name val="Arial"/>
      <family val="2"/>
    </font>
    <font>
      <sz val="10"/>
      <color rgb="FF000000"/>
      <name val="Arial"/>
      <family val="2"/>
    </font>
    <font>
      <sz val="10"/>
      <name val="Arial"/>
      <family val="2"/>
    </font>
    <font>
      <sz val="10"/>
      <color theme="5" tint="-0.249977111117893"/>
      <name val="Arial"/>
      <family val="2"/>
    </font>
    <font>
      <sz val="14"/>
      <name val="Arial"/>
      <family val="2"/>
    </font>
    <font>
      <b/>
      <sz val="10"/>
      <color rgb="FFFF0000"/>
      <name val="Arial"/>
      <family val="2"/>
    </font>
    <font>
      <b/>
      <sz val="12"/>
      <name val="Arial"/>
      <family val="2"/>
    </font>
    <font>
      <b/>
      <sz val="16"/>
      <name val="Arial"/>
      <family val="2"/>
    </font>
    <font>
      <sz val="10"/>
      <color theme="0"/>
      <name val="Arial"/>
      <family val="2"/>
    </font>
    <font>
      <sz val="9"/>
      <color indexed="81"/>
      <name val="Tahoma"/>
      <charset val="1"/>
    </font>
    <font>
      <sz val="9"/>
      <color indexed="81"/>
      <name val="Tahoma"/>
      <family val="2"/>
    </font>
    <font>
      <b/>
      <sz val="14"/>
      <color rgb="FFFF0000"/>
      <name val="Arial"/>
      <family val="2"/>
    </font>
    <font>
      <sz val="10"/>
      <color rgb="FFFF0000"/>
      <name val="Arial"/>
      <family val="2"/>
    </font>
  </fonts>
  <fills count="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thin">
        <color indexed="64"/>
      </right>
      <top/>
      <bottom/>
      <diagonal/>
    </border>
    <border>
      <left style="thin">
        <color indexed="64"/>
      </left>
      <right/>
      <top/>
      <bottom/>
      <diagonal/>
    </border>
  </borders>
  <cellStyleXfs count="33">
    <xf numFmtId="0" fontId="0" fillId="0" borderId="0"/>
    <xf numFmtId="164" fontId="12" fillId="0" borderId="0" applyFont="0" applyFill="0" applyBorder="0" applyAlignment="0" applyProtection="0"/>
    <xf numFmtId="165" fontId="12" fillId="0" borderId="0" applyFont="0" applyFill="0" applyBorder="0" applyAlignment="0" applyProtection="0"/>
    <xf numFmtId="0" fontId="13" fillId="0" borderId="0"/>
    <xf numFmtId="0" fontId="12" fillId="0" borderId="0"/>
    <xf numFmtId="0" fontId="12" fillId="0" borderId="0"/>
    <xf numFmtId="0" fontId="12" fillId="0" borderId="0"/>
    <xf numFmtId="9" fontId="12" fillId="0" borderId="0" applyFont="0" applyFill="0" applyBorder="0" applyAlignment="0" applyProtection="0"/>
    <xf numFmtId="0" fontId="9" fillId="0" borderId="0"/>
    <xf numFmtId="165" fontId="8" fillId="0" borderId="0" applyFont="0" applyFill="0" applyBorder="0" applyAlignment="0" applyProtection="0"/>
    <xf numFmtId="9" fontId="9" fillId="0" borderId="0" applyFont="0" applyFill="0" applyBorder="0" applyAlignment="0" applyProtection="0"/>
    <xf numFmtId="0" fontId="7" fillId="0" borderId="0"/>
    <xf numFmtId="9" fontId="7" fillId="0" borderId="0" applyFont="0" applyFill="0" applyBorder="0" applyAlignment="0" applyProtection="0"/>
    <xf numFmtId="165" fontId="7" fillId="0" borderId="0" applyFont="0" applyFill="0" applyBorder="0" applyAlignment="0" applyProtection="0"/>
    <xf numFmtId="0" fontId="6" fillId="0" borderId="0"/>
    <xf numFmtId="0" fontId="6" fillId="0" borderId="0"/>
    <xf numFmtId="0" fontId="6" fillId="0" borderId="0"/>
    <xf numFmtId="0" fontId="5" fillId="0" borderId="0"/>
    <xf numFmtId="0" fontId="5" fillId="0" borderId="0"/>
    <xf numFmtId="164" fontId="23" fillId="0" borderId="0" applyFont="0" applyFill="0" applyBorder="0" applyAlignment="0" applyProtection="0"/>
    <xf numFmtId="0" fontId="4" fillId="0" borderId="0"/>
    <xf numFmtId="0" fontId="4"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170" fontId="9" fillId="0" borderId="0" applyFont="0" applyFill="0" applyBorder="0" applyAlignment="0" applyProtection="0"/>
    <xf numFmtId="164" fontId="9" fillId="0" borderId="0" applyFont="0" applyFill="0" applyBorder="0" applyAlignment="0" applyProtection="0"/>
    <xf numFmtId="0" fontId="1" fillId="0" borderId="0"/>
  </cellStyleXfs>
  <cellXfs count="257">
    <xf numFmtId="0" fontId="0" fillId="0" borderId="0" xfId="0"/>
    <xf numFmtId="0" fontId="9" fillId="0" borderId="0" xfId="8" applyFont="1" applyAlignment="1">
      <alignment vertical="center"/>
    </xf>
    <xf numFmtId="0" fontId="9" fillId="0" borderId="0" xfId="0" applyFont="1" applyFill="1" applyAlignment="1">
      <alignment vertical="center"/>
    </xf>
    <xf numFmtId="0" fontId="9" fillId="0" borderId="0" xfId="0" applyFont="1" applyFill="1" applyBorder="1" applyAlignment="1">
      <alignment vertical="center"/>
    </xf>
    <xf numFmtId="0" fontId="20" fillId="0" borderId="1" xfId="0" applyFont="1" applyFill="1" applyBorder="1" applyAlignment="1" applyProtection="1">
      <alignment vertical="center" wrapText="1" readingOrder="1"/>
      <protection locked="0"/>
    </xf>
    <xf numFmtId="0" fontId="9" fillId="0" borderId="1" xfId="0" applyFont="1" applyFill="1" applyBorder="1" applyAlignment="1" applyProtection="1">
      <alignment vertical="center" wrapText="1"/>
      <protection locked="0"/>
    </xf>
    <xf numFmtId="0" fontId="9" fillId="0" borderId="0" xfId="0" applyFont="1" applyFill="1" applyAlignment="1" applyProtection="1">
      <alignment vertical="center" wrapText="1"/>
      <protection locked="0"/>
    </xf>
    <xf numFmtId="0" fontId="9" fillId="0" borderId="1" xfId="0" applyFont="1" applyFill="1" applyBorder="1" applyAlignment="1">
      <alignment vertical="center"/>
    </xf>
    <xf numFmtId="0" fontId="19" fillId="0" borderId="0" xfId="11" applyFont="1" applyAlignment="1">
      <alignment vertical="center"/>
    </xf>
    <xf numFmtId="0" fontId="19" fillId="0" borderId="0" xfId="11" applyFont="1" applyBorder="1" applyAlignment="1">
      <alignment vertical="center"/>
    </xf>
    <xf numFmtId="0" fontId="9" fillId="0" borderId="0" xfId="0" applyFont="1" applyAlignment="1">
      <alignment vertical="center"/>
    </xf>
    <xf numFmtId="0" fontId="18" fillId="0" borderId="0" xfId="11" applyFont="1" applyBorder="1" applyAlignment="1">
      <alignment horizontal="center" vertical="center"/>
    </xf>
    <xf numFmtId="0" fontId="18" fillId="0" borderId="0" xfId="11" applyFont="1" applyBorder="1" applyAlignment="1">
      <alignment vertical="center"/>
    </xf>
    <xf numFmtId="0" fontId="18" fillId="0" borderId="0" xfId="11" applyFont="1" applyAlignment="1">
      <alignment vertical="center"/>
    </xf>
    <xf numFmtId="0" fontId="18" fillId="4" borderId="1" xfId="11" applyFont="1" applyFill="1" applyBorder="1" applyAlignment="1">
      <alignment horizontal="center" vertical="center" wrapText="1"/>
    </xf>
    <xf numFmtId="0" fontId="19" fillId="0" borderId="1" xfId="11" applyFont="1" applyFill="1" applyBorder="1" applyAlignment="1">
      <alignment horizontal="left" vertical="center"/>
    </xf>
    <xf numFmtId="0" fontId="18" fillId="0" borderId="1" xfId="11" applyFont="1" applyFill="1" applyBorder="1" applyAlignment="1">
      <alignment horizontal="center" vertical="center"/>
    </xf>
    <xf numFmtId="0" fontId="19" fillId="0" borderId="1" xfId="11" applyFont="1" applyFill="1" applyBorder="1" applyAlignment="1">
      <alignment vertical="center" wrapText="1"/>
    </xf>
    <xf numFmtId="0" fontId="19" fillId="5" borderId="1" xfId="11" applyFont="1" applyFill="1" applyBorder="1" applyAlignment="1">
      <alignment vertical="center" wrapText="1"/>
    </xf>
    <xf numFmtId="10" fontId="19" fillId="5" borderId="1" xfId="12" applyNumberFormat="1" applyFont="1" applyFill="1" applyBorder="1" applyAlignment="1">
      <alignment vertical="center" wrapText="1"/>
    </xf>
    <xf numFmtId="167" fontId="19" fillId="5" borderId="1" xfId="12" applyNumberFormat="1" applyFont="1" applyFill="1" applyBorder="1" applyAlignment="1">
      <alignment vertical="center" wrapText="1"/>
    </xf>
    <xf numFmtId="169" fontId="10" fillId="5" borderId="1" xfId="19" applyNumberFormat="1" applyFont="1" applyFill="1" applyBorder="1" applyAlignment="1">
      <alignment horizontal="center" vertical="center"/>
    </xf>
    <xf numFmtId="0" fontId="18" fillId="5" borderId="1" xfId="11" applyFont="1" applyFill="1" applyBorder="1" applyAlignment="1">
      <alignment vertical="center" wrapText="1"/>
    </xf>
    <xf numFmtId="9" fontId="18" fillId="5" borderId="1" xfId="11" applyNumberFormat="1" applyFont="1" applyFill="1" applyBorder="1" applyAlignment="1">
      <alignment vertical="center" wrapText="1"/>
    </xf>
    <xf numFmtId="167" fontId="18" fillId="5" borderId="1" xfId="0" applyNumberFormat="1" applyFont="1" applyFill="1" applyBorder="1" applyAlignment="1">
      <alignment vertical="center" wrapText="1"/>
    </xf>
    <xf numFmtId="0" fontId="19" fillId="0" borderId="0" xfId="11" applyFont="1" applyBorder="1" applyAlignment="1">
      <alignment vertical="center" wrapText="1"/>
    </xf>
    <xf numFmtId="0" fontId="18" fillId="0" borderId="0" xfId="11" applyFont="1" applyFill="1" applyBorder="1" applyAlignment="1">
      <alignment vertical="center" wrapText="1"/>
    </xf>
    <xf numFmtId="0" fontId="21" fillId="0" borderId="0" xfId="11" applyFont="1" applyFill="1" applyBorder="1" applyAlignment="1">
      <alignment horizontal="center" vertical="center"/>
    </xf>
    <xf numFmtId="0" fontId="22" fillId="0" borderId="0" xfId="11" applyFont="1" applyFill="1" applyBorder="1" applyAlignment="1">
      <alignment horizontal="center" vertical="center"/>
    </xf>
    <xf numFmtId="0" fontId="21" fillId="0" borderId="1" xfId="11" applyFont="1" applyFill="1" applyBorder="1" applyAlignment="1">
      <alignment horizontal="center" vertical="center"/>
    </xf>
    <xf numFmtId="0" fontId="19" fillId="0" borderId="1" xfId="11" applyFont="1" applyBorder="1" applyAlignment="1">
      <alignment horizontal="center" vertical="center"/>
    </xf>
    <xf numFmtId="0" fontId="19" fillId="0" borderId="1" xfId="11" applyFont="1" applyBorder="1" applyAlignment="1">
      <alignment vertical="center"/>
    </xf>
    <xf numFmtId="0" fontId="19" fillId="3" borderId="1" xfId="11" applyFont="1" applyFill="1" applyBorder="1" applyAlignment="1">
      <alignment vertical="center"/>
    </xf>
    <xf numFmtId="0" fontId="19" fillId="0" borderId="0" xfId="11" applyFont="1" applyAlignment="1">
      <alignment vertical="center" wrapText="1"/>
    </xf>
    <xf numFmtId="0" fontId="19" fillId="0" borderId="1" xfId="11" applyFont="1" applyBorder="1" applyAlignment="1">
      <alignment horizontal="center" vertical="center" wrapText="1"/>
    </xf>
    <xf numFmtId="0" fontId="18" fillId="0" borderId="1" xfId="11" applyFont="1" applyBorder="1" applyAlignment="1">
      <alignment horizontal="center" vertical="center" wrapText="1"/>
    </xf>
    <xf numFmtId="3" fontId="19" fillId="0" borderId="1" xfId="11" applyNumberFormat="1" applyFont="1" applyFill="1" applyBorder="1" applyAlignment="1">
      <alignment horizontal="center" vertical="center" wrapText="1"/>
    </xf>
    <xf numFmtId="0" fontId="9" fillId="0" borderId="0" xfId="0" applyFont="1" applyAlignment="1">
      <alignment vertical="center" wrapText="1"/>
    </xf>
    <xf numFmtId="0" fontId="18" fillId="0" borderId="1" xfId="11" applyFont="1" applyBorder="1" applyAlignment="1">
      <alignment vertical="center" wrapText="1"/>
    </xf>
    <xf numFmtId="0" fontId="18" fillId="0" borderId="1" xfId="11" applyFont="1" applyFill="1" applyBorder="1" applyAlignment="1">
      <alignment vertical="center" wrapText="1"/>
    </xf>
    <xf numFmtId="0" fontId="18" fillId="5" borderId="1" xfId="11" applyFont="1" applyFill="1" applyBorder="1" applyAlignment="1">
      <alignment horizontal="center" vertical="center" wrapText="1"/>
    </xf>
    <xf numFmtId="0" fontId="21" fillId="0" borderId="0" xfId="11" applyFont="1" applyFill="1" applyBorder="1" applyAlignment="1">
      <alignment horizontal="left" vertical="center"/>
    </xf>
    <xf numFmtId="0" fontId="18" fillId="0" borderId="0" xfId="11" applyFont="1" applyFill="1" applyBorder="1" applyAlignment="1">
      <alignment vertical="center"/>
    </xf>
    <xf numFmtId="0" fontId="18" fillId="0" borderId="0" xfId="11" applyFont="1" applyFill="1" applyBorder="1" applyAlignment="1">
      <alignment horizontal="center" vertical="center"/>
    </xf>
    <xf numFmtId="0" fontId="19" fillId="0" borderId="0" xfId="11" applyFont="1" applyBorder="1" applyAlignment="1">
      <alignment horizontal="center" vertical="center"/>
    </xf>
    <xf numFmtId="3" fontId="18" fillId="0" borderId="1" xfId="11" applyNumberFormat="1" applyFont="1" applyFill="1" applyBorder="1" applyAlignment="1">
      <alignment horizontal="center" vertical="center" wrapText="1"/>
    </xf>
    <xf numFmtId="0" fontId="18" fillId="0" borderId="0" xfId="11" applyFont="1" applyAlignment="1">
      <alignment vertical="center" wrapText="1"/>
    </xf>
    <xf numFmtId="0" fontId="18" fillId="0" borderId="0" xfId="11" applyFont="1" applyBorder="1" applyAlignment="1">
      <alignment vertical="center" wrapText="1"/>
    </xf>
    <xf numFmtId="0" fontId="10" fillId="0" borderId="0" xfId="0" applyFont="1" applyAlignment="1">
      <alignment vertical="center" wrapText="1"/>
    </xf>
    <xf numFmtId="0" fontId="19" fillId="0" borderId="0" xfId="11" applyFont="1" applyBorder="1" applyAlignment="1">
      <alignment horizontal="left" vertical="center"/>
    </xf>
    <xf numFmtId="3" fontId="18" fillId="0" borderId="0" xfId="11" applyNumberFormat="1" applyFont="1" applyFill="1" applyBorder="1" applyAlignment="1">
      <alignment horizontal="center" vertical="center"/>
    </xf>
    <xf numFmtId="3" fontId="19" fillId="0" borderId="0" xfId="13" applyNumberFormat="1" applyFont="1" applyBorder="1" applyAlignment="1">
      <alignment horizontal="center" vertical="center"/>
    </xf>
    <xf numFmtId="3" fontId="19" fillId="0" borderId="0" xfId="11" applyNumberFormat="1" applyFont="1" applyBorder="1" applyAlignment="1">
      <alignment horizontal="center" vertical="center"/>
    </xf>
    <xf numFmtId="3" fontId="19" fillId="0" borderId="1" xfId="11" applyNumberFormat="1" applyFont="1" applyBorder="1" applyAlignment="1">
      <alignment horizontal="center" vertical="center" wrapText="1"/>
    </xf>
    <xf numFmtId="0" fontId="19" fillId="0" borderId="0" xfId="11" applyFont="1" applyFill="1" applyBorder="1" applyAlignment="1">
      <alignment vertical="center" wrapText="1"/>
    </xf>
    <xf numFmtId="0" fontId="19" fillId="0" borderId="0" xfId="11" applyFont="1" applyBorder="1" applyAlignment="1">
      <alignment horizontal="center" vertical="center" wrapText="1"/>
    </xf>
    <xf numFmtId="167" fontId="19" fillId="0" borderId="0" xfId="11" applyNumberFormat="1" applyFont="1" applyBorder="1" applyAlignment="1">
      <alignment vertical="center" wrapText="1"/>
    </xf>
    <xf numFmtId="0" fontId="19" fillId="0" borderId="1" xfId="11" applyFont="1" applyFill="1" applyBorder="1" applyAlignment="1">
      <alignment horizontal="center" vertical="center" wrapText="1"/>
    </xf>
    <xf numFmtId="167" fontId="18" fillId="0" borderId="0" xfId="11" applyNumberFormat="1" applyFont="1" applyBorder="1" applyAlignment="1">
      <alignment vertical="center" wrapText="1"/>
    </xf>
    <xf numFmtId="167" fontId="19" fillId="0" borderId="0" xfId="11" applyNumberFormat="1" applyFont="1" applyBorder="1" applyAlignment="1">
      <alignment vertical="center"/>
    </xf>
    <xf numFmtId="168" fontId="18" fillId="0" borderId="0" xfId="11" applyNumberFormat="1" applyFont="1" applyBorder="1" applyAlignment="1">
      <alignment vertical="center" wrapText="1"/>
    </xf>
    <xf numFmtId="0" fontId="10" fillId="0" borderId="0" xfId="0" applyFont="1" applyAlignment="1">
      <alignment vertical="center"/>
    </xf>
    <xf numFmtId="0" fontId="19" fillId="0" borderId="0" xfId="11" applyFont="1" applyBorder="1" applyAlignment="1">
      <alignment horizontal="left" vertical="center" wrapText="1"/>
    </xf>
    <xf numFmtId="0" fontId="21" fillId="0" borderId="0" xfId="11" applyFont="1" applyFill="1" applyBorder="1" applyAlignment="1">
      <alignment horizontal="center" vertical="center" wrapText="1"/>
    </xf>
    <xf numFmtId="0" fontId="21" fillId="0" borderId="4" xfId="11" applyFont="1" applyFill="1" applyBorder="1" applyAlignment="1">
      <alignment horizontal="left" vertical="center"/>
    </xf>
    <xf numFmtId="0" fontId="9" fillId="0" borderId="11" xfId="0" applyFont="1" applyBorder="1" applyAlignment="1">
      <alignment vertical="center"/>
    </xf>
    <xf numFmtId="0" fontId="9" fillId="0" borderId="12" xfId="0" applyFont="1" applyBorder="1" applyAlignment="1">
      <alignment vertical="center"/>
    </xf>
    <xf numFmtId="0" fontId="21" fillId="0" borderId="4" xfId="11" applyFont="1" applyFill="1" applyBorder="1" applyAlignment="1">
      <alignment horizontal="center" vertical="center"/>
    </xf>
    <xf numFmtId="0" fontId="18" fillId="0" borderId="4" xfId="11" applyFont="1" applyBorder="1" applyAlignment="1">
      <alignment horizontal="center" vertical="center"/>
    </xf>
    <xf numFmtId="0" fontId="18" fillId="0" borderId="4" xfId="11" applyFont="1" applyFill="1" applyBorder="1" applyAlignment="1">
      <alignment vertical="center"/>
    </xf>
    <xf numFmtId="0" fontId="18" fillId="5" borderId="4" xfId="11" applyFont="1" applyFill="1" applyBorder="1" applyAlignment="1">
      <alignment horizontal="center" vertical="center"/>
    </xf>
    <xf numFmtId="0" fontId="24" fillId="0" borderId="0" xfId="11" applyFont="1" applyAlignment="1">
      <alignment vertical="center"/>
    </xf>
    <xf numFmtId="0" fontId="9" fillId="0" borderId="0" xfId="0" applyFont="1" applyBorder="1" applyAlignment="1">
      <alignment vertical="center"/>
    </xf>
    <xf numFmtId="0" fontId="25" fillId="0" borderId="0" xfId="8" applyFont="1" applyFill="1" applyAlignment="1">
      <alignment vertical="center"/>
    </xf>
    <xf numFmtId="0" fontId="15" fillId="0" borderId="0" xfId="8" applyFont="1" applyFill="1" applyBorder="1" applyAlignment="1">
      <alignment vertical="center" wrapText="1"/>
    </xf>
    <xf numFmtId="0" fontId="9" fillId="0" borderId="0" xfId="0" applyFont="1"/>
    <xf numFmtId="0" fontId="19" fillId="0" borderId="0" xfId="11" applyFont="1"/>
    <xf numFmtId="0" fontId="19" fillId="0" borderId="0" xfId="11" applyFont="1" applyAlignment="1"/>
    <xf numFmtId="0" fontId="19" fillId="0" borderId="0" xfId="11" applyFont="1" applyAlignment="1">
      <alignment horizontal="left" vertical="center"/>
    </xf>
    <xf numFmtId="0" fontId="19" fillId="3" borderId="0" xfId="11" applyFont="1" applyFill="1" applyAlignment="1">
      <alignment vertical="center"/>
    </xf>
    <xf numFmtId="0" fontId="22" fillId="0" borderId="1" xfId="11" applyFont="1" applyBorder="1" applyAlignment="1">
      <alignment horizontal="center" vertical="center"/>
    </xf>
    <xf numFmtId="166" fontId="22" fillId="5" borderId="1" xfId="11" applyNumberFormat="1" applyFont="1" applyFill="1" applyBorder="1" applyAlignment="1">
      <alignment horizontal="center" vertical="center"/>
    </xf>
    <xf numFmtId="0" fontId="22" fillId="2" borderId="1" xfId="11" applyFont="1" applyFill="1" applyBorder="1" applyAlignment="1">
      <alignment horizontal="center" vertical="center"/>
    </xf>
    <xf numFmtId="166" fontId="22" fillId="0" borderId="1" xfId="11" applyNumberFormat="1" applyFont="1" applyBorder="1" applyAlignment="1">
      <alignment horizontal="center" vertical="center"/>
    </xf>
    <xf numFmtId="166" fontId="22" fillId="2" borderId="1" xfId="11" applyNumberFormat="1" applyFont="1" applyFill="1" applyBorder="1" applyAlignment="1">
      <alignment horizontal="center" vertical="center"/>
    </xf>
    <xf numFmtId="166" fontId="21" fillId="5" borderId="1" xfId="11" applyNumberFormat="1" applyFont="1" applyFill="1" applyBorder="1" applyAlignment="1">
      <alignment horizontal="center" vertical="center"/>
    </xf>
    <xf numFmtId="0" fontId="9" fillId="0" borderId="0" xfId="0" applyFont="1" applyBorder="1"/>
    <xf numFmtId="0" fontId="22" fillId="0" borderId="1" xfId="11" applyFont="1" applyFill="1" applyBorder="1" applyAlignment="1">
      <alignment horizontal="center" vertical="center"/>
    </xf>
    <xf numFmtId="0" fontId="24" fillId="0" borderId="0" xfId="11" applyFont="1" applyFill="1" applyBorder="1" applyAlignment="1">
      <alignment horizontal="left" vertical="center"/>
    </xf>
    <xf numFmtId="0" fontId="19" fillId="0" borderId="0" xfId="11" applyFont="1" applyAlignment="1">
      <alignment horizontal="left" vertical="top" wrapText="1"/>
    </xf>
    <xf numFmtId="0" fontId="26" fillId="0" borderId="0" xfId="11" applyFont="1" applyFill="1" applyBorder="1" applyAlignment="1">
      <alignment horizontal="left" vertical="center"/>
    </xf>
    <xf numFmtId="0" fontId="18" fillId="0" borderId="1" xfId="11" applyFont="1" applyBorder="1" applyAlignment="1">
      <alignment horizontal="center" vertical="center"/>
    </xf>
    <xf numFmtId="0" fontId="18" fillId="0" borderId="1" xfId="11" applyFont="1" applyBorder="1" applyAlignment="1">
      <alignment vertical="center"/>
    </xf>
    <xf numFmtId="0" fontId="18" fillId="0" borderId="0" xfId="11" applyFont="1" applyAlignment="1">
      <alignment horizontal="center" vertical="center"/>
    </xf>
    <xf numFmtId="0" fontId="18" fillId="0" borderId="6" xfId="11" applyFont="1" applyBorder="1" applyAlignment="1">
      <alignment vertical="center"/>
    </xf>
    <xf numFmtId="0" fontId="18" fillId="0" borderId="1" xfId="11" applyFont="1" applyFill="1" applyBorder="1" applyAlignment="1">
      <alignment vertical="center"/>
    </xf>
    <xf numFmtId="3" fontId="18" fillId="0" borderId="1" xfId="11" applyNumberFormat="1" applyFont="1" applyFill="1" applyBorder="1" applyAlignment="1">
      <alignment horizontal="center" vertical="center"/>
    </xf>
    <xf numFmtId="3" fontId="19" fillId="0" borderId="1" xfId="11" applyNumberFormat="1" applyFont="1" applyBorder="1" applyAlignment="1">
      <alignment horizontal="center" vertical="center"/>
    </xf>
    <xf numFmtId="0" fontId="19" fillId="0" borderId="5" xfId="11" applyFont="1" applyBorder="1" applyAlignment="1">
      <alignment horizontal="center" vertical="center"/>
    </xf>
    <xf numFmtId="0" fontId="18" fillId="0" borderId="5" xfId="11" applyFont="1" applyBorder="1" applyAlignment="1">
      <alignment horizontal="center" vertical="center"/>
    </xf>
    <xf numFmtId="3" fontId="19" fillId="0" borderId="5" xfId="11" applyNumberFormat="1" applyFont="1" applyFill="1" applyBorder="1" applyAlignment="1">
      <alignment horizontal="center" vertical="center" wrapText="1"/>
    </xf>
    <xf numFmtId="3" fontId="19" fillId="0" borderId="5" xfId="11" applyNumberFormat="1" applyFont="1" applyBorder="1" applyAlignment="1">
      <alignment horizontal="center" vertical="center"/>
    </xf>
    <xf numFmtId="0" fontId="19" fillId="0" borderId="0" xfId="11" applyFont="1" applyFill="1" applyBorder="1" applyAlignment="1">
      <alignment vertical="center"/>
    </xf>
    <xf numFmtId="0" fontId="19" fillId="0" borderId="0" xfId="11" applyFont="1" applyFill="1" applyBorder="1" applyAlignment="1">
      <alignment horizontal="left" vertical="center" wrapText="1"/>
    </xf>
    <xf numFmtId="0" fontId="19" fillId="0" borderId="0" xfId="11" applyFont="1" applyFill="1" applyBorder="1" applyAlignment="1">
      <alignment horizontal="center" vertical="center"/>
    </xf>
    <xf numFmtId="3" fontId="19" fillId="0" borderId="0" xfId="11" applyNumberFormat="1" applyFont="1" applyFill="1" applyBorder="1" applyAlignment="1">
      <alignment horizontal="center" vertical="center" wrapText="1"/>
    </xf>
    <xf numFmtId="166" fontId="22" fillId="0" borderId="0" xfId="11" applyNumberFormat="1" applyFont="1" applyFill="1" applyBorder="1" applyAlignment="1">
      <alignment horizontal="center" vertical="center"/>
    </xf>
    <xf numFmtId="3" fontId="19" fillId="0" borderId="0" xfId="11" applyNumberFormat="1" applyFont="1" applyFill="1" applyBorder="1" applyAlignment="1">
      <alignment horizontal="center" vertical="center"/>
    </xf>
    <xf numFmtId="0" fontId="9" fillId="0" borderId="0" xfId="0" applyFont="1" applyFill="1" applyBorder="1"/>
    <xf numFmtId="3" fontId="18" fillId="0" borderId="1" xfId="11" applyNumberFormat="1" applyFont="1" applyBorder="1" applyAlignment="1">
      <alignment horizontal="center" vertical="center"/>
    </xf>
    <xf numFmtId="0" fontId="10" fillId="0" borderId="0" xfId="0" applyFont="1"/>
    <xf numFmtId="0" fontId="18" fillId="2" borderId="1" xfId="11" applyFont="1" applyFill="1" applyBorder="1" applyAlignment="1">
      <alignment horizontal="center" vertical="center"/>
    </xf>
    <xf numFmtId="3" fontId="19" fillId="0" borderId="1" xfId="13" applyNumberFormat="1" applyFont="1" applyBorder="1" applyAlignment="1">
      <alignment vertical="center"/>
    </xf>
    <xf numFmtId="3" fontId="19" fillId="0" borderId="0" xfId="13" applyNumberFormat="1" applyFont="1" applyFill="1" applyBorder="1" applyAlignment="1">
      <alignment vertical="center"/>
    </xf>
    <xf numFmtId="0" fontId="19" fillId="0" borderId="0" xfId="11" applyFont="1" applyFill="1" applyAlignment="1">
      <alignment vertical="center"/>
    </xf>
    <xf numFmtId="3" fontId="19" fillId="0" borderId="0" xfId="11" applyNumberFormat="1" applyFont="1" applyBorder="1" applyAlignment="1">
      <alignment vertical="center"/>
    </xf>
    <xf numFmtId="166" fontId="22" fillId="0" borderId="1" xfId="11" applyNumberFormat="1" applyFont="1" applyFill="1" applyBorder="1" applyAlignment="1">
      <alignment horizontal="center" vertical="center"/>
    </xf>
    <xf numFmtId="0" fontId="9" fillId="0" borderId="1" xfId="11" applyFont="1" applyBorder="1" applyAlignment="1">
      <alignment horizontal="center" vertical="center"/>
    </xf>
    <xf numFmtId="0" fontId="19" fillId="0" borderId="1" xfId="11" applyFont="1" applyFill="1" applyBorder="1" applyAlignment="1">
      <alignment horizontal="center" vertical="center"/>
    </xf>
    <xf numFmtId="167" fontId="18" fillId="0" borderId="0" xfId="11" applyNumberFormat="1" applyFont="1" applyBorder="1" applyAlignment="1">
      <alignment vertical="center"/>
    </xf>
    <xf numFmtId="168" fontId="18" fillId="0" borderId="0" xfId="11" applyNumberFormat="1" applyFont="1" applyBorder="1" applyAlignment="1">
      <alignment vertical="center"/>
    </xf>
    <xf numFmtId="3" fontId="18" fillId="0" borderId="0" xfId="11" applyNumberFormat="1" applyFont="1" applyAlignment="1">
      <alignment vertical="center"/>
    </xf>
    <xf numFmtId="0" fontId="18" fillId="0" borderId="0" xfId="11" applyFont="1" applyBorder="1" applyAlignment="1">
      <alignment horizontal="left" vertical="center"/>
    </xf>
    <xf numFmtId="0" fontId="18" fillId="5" borderId="1" xfId="11" applyFont="1" applyFill="1" applyBorder="1" applyAlignment="1">
      <alignment vertical="center"/>
    </xf>
    <xf numFmtId="3" fontId="18" fillId="5" borderId="1" xfId="11" applyNumberFormat="1" applyFont="1" applyFill="1" applyBorder="1" applyAlignment="1">
      <alignment vertical="center"/>
    </xf>
    <xf numFmtId="166" fontId="18" fillId="5" borderId="1" xfId="11" applyNumberFormat="1" applyFont="1" applyFill="1" applyBorder="1" applyAlignment="1">
      <alignment vertical="center" wrapText="1"/>
    </xf>
    <xf numFmtId="0" fontId="14" fillId="0" borderId="0" xfId="0" applyFont="1" applyFill="1" applyBorder="1"/>
    <xf numFmtId="0" fontId="16" fillId="0" borderId="1" xfId="0" applyFont="1" applyFill="1" applyBorder="1"/>
    <xf numFmtId="0" fontId="16" fillId="0" borderId="1" xfId="8" applyFont="1" applyBorder="1" applyAlignment="1">
      <alignment vertical="center"/>
    </xf>
    <xf numFmtId="0" fontId="14" fillId="0" borderId="0" xfId="8" applyFont="1" applyFill="1" applyBorder="1" applyAlignment="1">
      <alignment vertical="center"/>
    </xf>
    <xf numFmtId="0" fontId="17" fillId="0" borderId="1" xfId="21" applyFont="1" applyBorder="1" applyAlignment="1">
      <alignment vertical="center"/>
    </xf>
    <xf numFmtId="0" fontId="21" fillId="4" borderId="1" xfId="11" applyFont="1" applyFill="1" applyBorder="1" applyAlignment="1">
      <alignment horizontal="center" vertical="center"/>
    </xf>
    <xf numFmtId="0" fontId="21" fillId="4" borderId="1" xfId="11" applyFont="1" applyFill="1" applyBorder="1" applyAlignment="1">
      <alignment horizontal="center" vertical="center" wrapText="1"/>
    </xf>
    <xf numFmtId="0" fontId="21" fillId="4" borderId="1" xfId="11" applyFont="1" applyFill="1" applyBorder="1" applyAlignment="1">
      <alignment vertical="center" wrapText="1"/>
    </xf>
    <xf numFmtId="0" fontId="21" fillId="4" borderId="1" xfId="11" applyFont="1" applyFill="1" applyBorder="1" applyAlignment="1">
      <alignment horizontal="center" vertical="center" wrapText="1"/>
    </xf>
    <xf numFmtId="0" fontId="9" fillId="0" borderId="0" xfId="0" applyFont="1" applyAlignment="1">
      <alignment wrapText="1"/>
    </xf>
    <xf numFmtId="0" fontId="19" fillId="0" borderId="0" xfId="11" applyFont="1" applyBorder="1" applyAlignment="1">
      <alignment horizontal="center" vertical="center"/>
    </xf>
    <xf numFmtId="0" fontId="18" fillId="0" borderId="1" xfId="11" applyFont="1" applyFill="1" applyBorder="1" applyAlignment="1">
      <alignment horizontal="center" vertical="center" wrapText="1"/>
    </xf>
    <xf numFmtId="0" fontId="9" fillId="0" borderId="1" xfId="11" applyFont="1" applyFill="1" applyBorder="1" applyAlignment="1">
      <alignment horizontal="center" vertical="center" wrapText="1"/>
    </xf>
    <xf numFmtId="0" fontId="21" fillId="0" borderId="0" xfId="11" applyFont="1" applyBorder="1" applyAlignment="1">
      <alignment horizontal="left" vertical="center"/>
    </xf>
    <xf numFmtId="0" fontId="18" fillId="0" borderId="0" xfId="11" applyFont="1" applyBorder="1" applyAlignment="1">
      <alignment horizontal="left" vertical="center" wrapText="1"/>
    </xf>
    <xf numFmtId="0" fontId="18" fillId="0" borderId="0" xfId="11" applyFont="1" applyBorder="1" applyAlignment="1">
      <alignment horizontal="center" vertical="center" wrapText="1"/>
    </xf>
    <xf numFmtId="0" fontId="21" fillId="4" borderId="1" xfId="11" applyFont="1" applyFill="1" applyBorder="1" applyAlignment="1">
      <alignment horizontal="center" vertical="center" wrapText="1"/>
    </xf>
    <xf numFmtId="3" fontId="9" fillId="0" borderId="1" xfId="11" applyNumberFormat="1" applyFont="1" applyFill="1" applyBorder="1" applyAlignment="1">
      <alignment horizontal="center" vertical="center" wrapText="1"/>
    </xf>
    <xf numFmtId="0" fontId="10" fillId="0" borderId="1" xfId="11" applyFont="1" applyFill="1" applyBorder="1" applyAlignment="1">
      <alignment vertical="center" wrapText="1"/>
    </xf>
    <xf numFmtId="0" fontId="10" fillId="0" borderId="1" xfId="11" applyFont="1" applyFill="1" applyBorder="1" applyAlignment="1">
      <alignment horizontal="center" vertical="center" wrapText="1"/>
    </xf>
    <xf numFmtId="0" fontId="19" fillId="0" borderId="1" xfId="11" applyFont="1" applyFill="1" applyBorder="1" applyAlignment="1">
      <alignment horizontal="left" vertical="center" wrapText="1"/>
    </xf>
    <xf numFmtId="0" fontId="19" fillId="2" borderId="1" xfId="11" applyFont="1" applyFill="1" applyBorder="1" applyAlignment="1">
      <alignment horizontal="center" vertical="center"/>
    </xf>
    <xf numFmtId="0" fontId="18" fillId="2" borderId="1" xfId="11" applyFont="1" applyFill="1" applyBorder="1" applyAlignment="1">
      <alignment vertical="center"/>
    </xf>
    <xf numFmtId="0" fontId="19" fillId="0" borderId="2" xfId="11" applyFont="1" applyBorder="1" applyAlignment="1">
      <alignment horizontal="left" vertical="center"/>
    </xf>
    <xf numFmtId="0" fontId="19" fillId="0" borderId="3" xfId="11" applyFont="1" applyBorder="1" applyAlignment="1">
      <alignment horizontal="left" vertical="center"/>
    </xf>
    <xf numFmtId="0" fontId="19" fillId="0" borderId="6" xfId="11" applyFont="1" applyBorder="1" applyAlignment="1">
      <alignment horizontal="left" vertical="center"/>
    </xf>
    <xf numFmtId="0" fontId="19" fillId="2" borderId="6" xfId="11" applyFont="1" applyFill="1" applyBorder="1" applyAlignment="1">
      <alignment horizontal="center" vertical="center"/>
    </xf>
    <xf numFmtId="0" fontId="19" fillId="0" borderId="6" xfId="11" applyFont="1" applyBorder="1" applyAlignment="1">
      <alignment horizontal="center" vertical="center"/>
    </xf>
    <xf numFmtId="0" fontId="19" fillId="0" borderId="2" xfId="11" applyFont="1" applyBorder="1" applyAlignment="1">
      <alignment horizontal="left" vertical="center" indent="1"/>
    </xf>
    <xf numFmtId="0" fontId="19" fillId="0" borderId="0" xfId="25" applyFont="1" applyAlignment="1">
      <alignment vertical="center"/>
    </xf>
    <xf numFmtId="0" fontId="25" fillId="0" borderId="0" xfId="8" applyFont="1" applyAlignment="1">
      <alignment vertical="center"/>
    </xf>
    <xf numFmtId="0" fontId="25" fillId="0" borderId="0" xfId="0" applyFont="1"/>
    <xf numFmtId="0" fontId="9" fillId="0" borderId="0" xfId="8" applyAlignment="1">
      <alignment vertical="center"/>
    </xf>
    <xf numFmtId="0" fontId="19" fillId="0" borderId="0" xfId="0" applyFont="1"/>
    <xf numFmtId="0" fontId="19" fillId="0" borderId="13" xfId="25" applyFont="1" applyBorder="1" applyAlignment="1">
      <alignment vertical="center"/>
    </xf>
    <xf numFmtId="0" fontId="29" fillId="0" borderId="0" xfId="25" applyFont="1" applyAlignment="1">
      <alignment vertical="center"/>
    </xf>
    <xf numFmtId="0" fontId="19" fillId="0" borderId="0" xfId="25" applyFont="1" applyAlignment="1">
      <alignment vertical="center" wrapText="1"/>
    </xf>
    <xf numFmtId="0" fontId="19" fillId="0" borderId="0" xfId="25" applyFont="1" applyAlignment="1">
      <alignment horizontal="left" vertical="center" wrapText="1"/>
    </xf>
    <xf numFmtId="0" fontId="18" fillId="0" borderId="0" xfId="25" applyFont="1" applyAlignment="1">
      <alignment horizontal="center" vertical="center"/>
    </xf>
    <xf numFmtId="0" fontId="18" fillId="0" borderId="0" xfId="25" applyFont="1" applyAlignment="1">
      <alignment horizontal="center" vertical="center" wrapText="1"/>
    </xf>
    <xf numFmtId="0" fontId="18" fillId="6" borderId="1" xfId="27" applyFont="1" applyFill="1" applyBorder="1" applyAlignment="1">
      <alignment horizontal="center" vertical="center" wrapText="1"/>
    </xf>
    <xf numFmtId="0" fontId="19" fillId="0" borderId="1" xfId="25" applyFont="1" applyBorder="1" applyAlignment="1">
      <alignment horizontal="center" vertical="center" wrapText="1"/>
    </xf>
    <xf numFmtId="15" fontId="19" fillId="0" borderId="1" xfId="25" applyNumberFormat="1" applyFont="1" applyBorder="1" applyAlignment="1">
      <alignment horizontal="center" vertical="center" wrapText="1"/>
    </xf>
    <xf numFmtId="0" fontId="19" fillId="0" borderId="0" xfId="8" applyFont="1" applyAlignment="1">
      <alignment vertical="center"/>
    </xf>
    <xf numFmtId="0" fontId="19" fillId="0" borderId="0" xfId="25" applyFont="1" applyAlignment="1">
      <alignment horizontal="center" vertical="center"/>
    </xf>
    <xf numFmtId="0" fontId="19" fillId="0" borderId="1" xfId="25" applyFont="1" applyBorder="1" applyAlignment="1">
      <alignment vertical="center"/>
    </xf>
    <xf numFmtId="0" fontId="18" fillId="4" borderId="1" xfId="25" applyFont="1" applyFill="1" applyBorder="1" applyAlignment="1">
      <alignment vertical="center"/>
    </xf>
    <xf numFmtId="0" fontId="18" fillId="0" borderId="1" xfId="25" applyFont="1" applyBorder="1" applyAlignment="1">
      <alignment vertical="center"/>
    </xf>
    <xf numFmtId="0" fontId="18" fillId="0" borderId="0" xfId="25" applyFont="1" applyAlignment="1">
      <alignment vertical="center"/>
    </xf>
    <xf numFmtId="0" fontId="19" fillId="0" borderId="0" xfId="25" applyFont="1"/>
    <xf numFmtId="0" fontId="10" fillId="4" borderId="1" xfId="0" applyFont="1" applyFill="1" applyBorder="1" applyAlignment="1">
      <alignment horizontal="center" vertical="center"/>
    </xf>
    <xf numFmtId="0" fontId="9" fillId="0" borderId="1" xfId="0" applyFont="1" applyBorder="1" applyAlignment="1">
      <alignment horizontal="center" vertical="center"/>
    </xf>
    <xf numFmtId="0" fontId="18" fillId="4" borderId="1" xfId="25" applyFont="1" applyFill="1" applyBorder="1" applyAlignment="1">
      <alignment horizontal="center" vertical="center"/>
    </xf>
    <xf numFmtId="0" fontId="19" fillId="0" borderId="6" xfId="28" applyFont="1" applyBorder="1" applyAlignment="1">
      <alignment horizontal="center" vertical="center"/>
    </xf>
    <xf numFmtId="0" fontId="18" fillId="0" borderId="0" xfId="25" applyFont="1" applyAlignment="1">
      <alignment horizontal="left" vertical="center"/>
    </xf>
    <xf numFmtId="0" fontId="18" fillId="0" borderId="3" xfId="25" applyFont="1" applyBorder="1" applyAlignment="1">
      <alignment horizontal="left" vertical="center"/>
    </xf>
    <xf numFmtId="0" fontId="26" fillId="4" borderId="1" xfId="11" applyFont="1" applyFill="1" applyBorder="1" applyAlignment="1">
      <alignment horizontal="center" vertical="center"/>
    </xf>
    <xf numFmtId="0" fontId="19" fillId="0" borderId="8" xfId="11" applyFont="1" applyBorder="1" applyAlignment="1">
      <alignment horizontal="left" vertical="center" wrapText="1"/>
    </xf>
    <xf numFmtId="0" fontId="19" fillId="0" borderId="9" xfId="11" applyFont="1" applyBorder="1" applyAlignment="1">
      <alignment horizontal="left" vertical="center" wrapText="1"/>
    </xf>
    <xf numFmtId="0" fontId="19" fillId="0" borderId="11" xfId="11" applyFont="1" applyBorder="1" applyAlignment="1">
      <alignment horizontal="left" vertical="center" wrapText="1"/>
    </xf>
    <xf numFmtId="0" fontId="19" fillId="0" borderId="12" xfId="11" applyFont="1" applyBorder="1" applyAlignment="1">
      <alignment horizontal="left" vertical="center" wrapText="1"/>
    </xf>
    <xf numFmtId="0" fontId="18" fillId="0" borderId="7" xfId="11" applyFont="1" applyBorder="1" applyAlignment="1">
      <alignment horizontal="left" vertical="center" wrapText="1"/>
    </xf>
    <xf numFmtId="0" fontId="18" fillId="0" borderId="10" xfId="11" applyFont="1" applyBorder="1" applyAlignment="1">
      <alignment horizontal="left" vertical="center" wrapText="1"/>
    </xf>
    <xf numFmtId="0" fontId="21" fillId="4" borderId="1" xfId="11" applyFont="1" applyFill="1" applyBorder="1" applyAlignment="1">
      <alignment horizontal="left" vertical="center"/>
    </xf>
    <xf numFmtId="0" fontId="19" fillId="0" borderId="1" xfId="11" applyFont="1" applyBorder="1" applyAlignment="1">
      <alignment horizontal="left" vertical="center"/>
    </xf>
    <xf numFmtId="0" fontId="24" fillId="0" borderId="8" xfId="11" applyFont="1" applyBorder="1" applyAlignment="1">
      <alignment horizontal="left" vertical="center" wrapText="1"/>
    </xf>
    <xf numFmtId="0" fontId="18" fillId="4" borderId="1" xfId="11" applyFont="1" applyFill="1" applyBorder="1" applyAlignment="1">
      <alignment horizontal="left" vertical="center" wrapText="1"/>
    </xf>
    <xf numFmtId="0" fontId="19" fillId="0" borderId="1" xfId="11" applyFont="1" applyFill="1" applyBorder="1" applyAlignment="1">
      <alignment horizontal="left" vertical="center"/>
    </xf>
    <xf numFmtId="0" fontId="19" fillId="5" borderId="1" xfId="11" applyFont="1" applyFill="1" applyBorder="1" applyAlignment="1">
      <alignment horizontal="left" vertical="center"/>
    </xf>
    <xf numFmtId="0" fontId="19" fillId="0" borderId="4" xfId="11" applyFont="1" applyBorder="1" applyAlignment="1">
      <alignment horizontal="left" vertical="center"/>
    </xf>
    <xf numFmtId="0" fontId="18" fillId="0" borderId="2" xfId="11" applyFont="1" applyFill="1" applyBorder="1" applyAlignment="1">
      <alignment horizontal="left" vertical="center"/>
    </xf>
    <xf numFmtId="0" fontId="18" fillId="0" borderId="3" xfId="11" applyFont="1" applyFill="1" applyBorder="1" applyAlignment="1">
      <alignment horizontal="left" vertical="center"/>
    </xf>
    <xf numFmtId="0" fontId="18" fillId="0" borderId="6" xfId="11" applyFont="1" applyFill="1" applyBorder="1" applyAlignment="1">
      <alignment horizontal="left" vertical="center"/>
    </xf>
    <xf numFmtId="0" fontId="22" fillId="0" borderId="2" xfId="11" quotePrefix="1" applyFont="1" applyBorder="1" applyAlignment="1">
      <alignment horizontal="left" vertical="center" indent="1"/>
    </xf>
    <xf numFmtId="0" fontId="22" fillId="0" borderId="3" xfId="11" quotePrefix="1" applyFont="1" applyBorder="1" applyAlignment="1">
      <alignment horizontal="left" vertical="center" indent="1"/>
    </xf>
    <xf numFmtId="0" fontId="21" fillId="0" borderId="1" xfId="11" applyFont="1" applyFill="1" applyBorder="1" applyAlignment="1">
      <alignment horizontal="left" vertical="center" wrapText="1"/>
    </xf>
    <xf numFmtId="0" fontId="19" fillId="0" borderId="1" xfId="11" applyFont="1" applyFill="1" applyBorder="1" applyAlignment="1">
      <alignment horizontal="left" vertical="center" wrapText="1"/>
    </xf>
    <xf numFmtId="0" fontId="21" fillId="4" borderId="1" xfId="11" applyFont="1" applyFill="1" applyBorder="1" applyAlignment="1">
      <alignment horizontal="left" vertical="center" wrapText="1"/>
    </xf>
    <xf numFmtId="0" fontId="19" fillId="0" borderId="1" xfId="11" applyFont="1" applyFill="1" applyBorder="1" applyAlignment="1">
      <alignment horizontal="left" vertical="center" wrapText="1" indent="1"/>
    </xf>
    <xf numFmtId="0" fontId="9" fillId="0" borderId="1" xfId="11" applyFont="1" applyFill="1" applyBorder="1" applyAlignment="1">
      <alignment horizontal="left" vertical="center" wrapText="1"/>
    </xf>
    <xf numFmtId="0" fontId="9" fillId="0" borderId="1" xfId="11" applyFont="1" applyFill="1" applyBorder="1" applyAlignment="1">
      <alignment horizontal="left" vertical="center" wrapText="1" indent="1"/>
    </xf>
    <xf numFmtId="0" fontId="18" fillId="0" borderId="1" xfId="11" applyFont="1" applyBorder="1" applyAlignment="1">
      <alignment horizontal="left" vertical="center" wrapText="1"/>
    </xf>
    <xf numFmtId="0" fontId="33" fillId="0" borderId="0" xfId="26" applyFont="1" applyAlignment="1">
      <alignment horizontal="left" vertical="center" wrapText="1"/>
    </xf>
    <xf numFmtId="0" fontId="24" fillId="0" borderId="0" xfId="26" applyFont="1" applyAlignment="1">
      <alignment horizontal="left" vertical="center" wrapText="1"/>
    </xf>
    <xf numFmtId="0" fontId="15" fillId="4" borderId="0" xfId="8" applyFont="1" applyFill="1" applyBorder="1" applyAlignment="1">
      <alignment horizontal="center" vertical="center" wrapText="1"/>
    </xf>
    <xf numFmtId="0" fontId="15" fillId="4" borderId="0" xfId="8" applyFont="1" applyFill="1" applyBorder="1" applyAlignment="1">
      <alignment horizontal="left" vertical="center"/>
    </xf>
    <xf numFmtId="0" fontId="27" fillId="4" borderId="0" xfId="8" applyFont="1" applyFill="1" applyBorder="1" applyAlignment="1">
      <alignment horizontal="left" vertical="center"/>
    </xf>
    <xf numFmtId="0" fontId="19" fillId="0" borderId="1" xfId="11" applyFont="1" applyBorder="1" applyAlignment="1">
      <alignment horizontal="left" vertical="center" wrapText="1"/>
    </xf>
    <xf numFmtId="0" fontId="28" fillId="4" borderId="0" xfId="8" applyFont="1" applyFill="1" applyBorder="1" applyAlignment="1">
      <alignment horizontal="center" vertical="center" wrapText="1"/>
    </xf>
    <xf numFmtId="0" fontId="19" fillId="0" borderId="0" xfId="11" applyFont="1" applyAlignment="1">
      <alignment horizontal="left" vertical="top" wrapText="1"/>
    </xf>
    <xf numFmtId="0" fontId="19" fillId="0" borderId="0" xfId="11" applyFont="1" applyBorder="1" applyAlignment="1">
      <alignment horizontal="center" vertical="center"/>
    </xf>
    <xf numFmtId="0" fontId="19" fillId="0" borderId="7" xfId="11" applyFont="1" applyBorder="1" applyAlignment="1">
      <alignment horizontal="left" vertical="center" wrapText="1"/>
    </xf>
    <xf numFmtId="0" fontId="21" fillId="4" borderId="1" xfId="11" applyFont="1" applyFill="1" applyBorder="1" applyAlignment="1">
      <alignment horizontal="center" vertical="center"/>
    </xf>
    <xf numFmtId="0" fontId="21" fillId="4" borderId="1" xfId="11" applyFont="1" applyFill="1" applyBorder="1" applyAlignment="1">
      <alignment horizontal="center" vertical="center" wrapText="1"/>
    </xf>
    <xf numFmtId="0" fontId="21" fillId="0" borderId="1" xfId="11" applyFont="1" applyBorder="1" applyAlignment="1">
      <alignment horizontal="left" vertical="center"/>
    </xf>
    <xf numFmtId="0" fontId="22" fillId="0" borderId="1" xfId="11" applyFont="1" applyBorder="1" applyAlignment="1">
      <alignment horizontal="left" vertical="center"/>
    </xf>
    <xf numFmtId="0" fontId="22" fillId="0" borderId="1" xfId="11" applyFont="1" applyFill="1" applyBorder="1" applyAlignment="1">
      <alignment horizontal="left" vertical="center"/>
    </xf>
    <xf numFmtId="0" fontId="22" fillId="0" borderId="1" xfId="11" quotePrefix="1" applyFont="1" applyBorder="1" applyAlignment="1">
      <alignment horizontal="left" vertical="center" indent="1"/>
    </xf>
    <xf numFmtId="0" fontId="22" fillId="0" borderId="1" xfId="11" applyFont="1" applyBorder="1" applyAlignment="1">
      <alignment horizontal="left" vertical="center" indent="1"/>
    </xf>
    <xf numFmtId="0" fontId="19" fillId="0" borderId="7" xfId="11" applyFont="1" applyBorder="1" applyAlignment="1">
      <alignment horizontal="left" vertical="center" wrapText="1" indent="1"/>
    </xf>
    <xf numFmtId="0" fontId="19" fillId="0" borderId="8" xfId="11" applyFont="1" applyBorder="1" applyAlignment="1">
      <alignment horizontal="left" vertical="center" wrapText="1" indent="1"/>
    </xf>
    <xf numFmtId="0" fontId="19" fillId="0" borderId="9" xfId="11" applyFont="1" applyBorder="1" applyAlignment="1">
      <alignment horizontal="left" vertical="center" wrapText="1" indent="1"/>
    </xf>
    <xf numFmtId="0" fontId="19" fillId="2" borderId="7" xfId="11" applyFont="1" applyFill="1" applyBorder="1" applyAlignment="1">
      <alignment horizontal="left" vertical="center" wrapText="1"/>
    </xf>
    <xf numFmtId="0" fontId="19" fillId="2" borderId="8" xfId="11" applyFont="1" applyFill="1" applyBorder="1" applyAlignment="1">
      <alignment horizontal="left" vertical="center" wrapText="1"/>
    </xf>
    <xf numFmtId="0" fontId="19" fillId="2" borderId="9" xfId="11" applyFont="1" applyFill="1" applyBorder="1" applyAlignment="1">
      <alignment horizontal="left" vertical="center" wrapText="1"/>
    </xf>
    <xf numFmtId="0" fontId="9" fillId="0" borderId="2" xfId="11" applyFont="1" applyFill="1" applyBorder="1" applyAlignment="1">
      <alignment horizontal="left" vertical="center" wrapText="1"/>
    </xf>
    <xf numFmtId="0" fontId="9" fillId="0" borderId="3" xfId="11" applyFont="1" applyFill="1" applyBorder="1" applyAlignment="1">
      <alignment horizontal="left" vertical="center" wrapText="1"/>
    </xf>
    <xf numFmtId="0" fontId="9" fillId="0" borderId="6" xfId="11" applyFont="1" applyFill="1" applyBorder="1" applyAlignment="1">
      <alignment horizontal="left" vertical="center" wrapText="1"/>
    </xf>
    <xf numFmtId="0" fontId="21" fillId="4" borderId="2" xfId="11" applyFont="1" applyFill="1" applyBorder="1" applyAlignment="1">
      <alignment horizontal="center" vertical="center"/>
    </xf>
    <xf numFmtId="0" fontId="21" fillId="4" borderId="3" xfId="11" applyFont="1" applyFill="1" applyBorder="1" applyAlignment="1">
      <alignment horizontal="center" vertical="center"/>
    </xf>
    <xf numFmtId="0" fontId="21" fillId="4" borderId="6" xfId="11" applyFont="1" applyFill="1" applyBorder="1" applyAlignment="1">
      <alignment horizontal="center" vertical="center"/>
    </xf>
    <xf numFmtId="0" fontId="10" fillId="0" borderId="1" xfId="11" applyFont="1" applyFill="1" applyBorder="1" applyAlignment="1">
      <alignment horizontal="left" vertical="center" wrapText="1"/>
    </xf>
    <xf numFmtId="0" fontId="19" fillId="0" borderId="0" xfId="25" applyFont="1" applyAlignment="1">
      <alignment horizontal="left" vertical="center"/>
    </xf>
    <xf numFmtId="0" fontId="19" fillId="0" borderId="14" xfId="25" applyFont="1" applyBorder="1" applyAlignment="1">
      <alignment horizontal="left" vertical="center"/>
    </xf>
    <xf numFmtId="0" fontId="15" fillId="4" borderId="0" xfId="8" applyFont="1" applyFill="1" applyAlignment="1">
      <alignment horizontal="center" vertical="center" wrapText="1"/>
    </xf>
    <xf numFmtId="0" fontId="18" fillId="4" borderId="0" xfId="26" applyFont="1" applyFill="1" applyAlignment="1">
      <alignment horizontal="left" vertical="center"/>
    </xf>
    <xf numFmtId="0" fontId="19" fillId="0" borderId="0" xfId="25" applyFont="1" applyAlignment="1">
      <alignment horizontal="left" vertical="center" wrapText="1"/>
    </xf>
    <xf numFmtId="0" fontId="18" fillId="0" borderId="0" xfId="25" applyFont="1" applyAlignment="1">
      <alignment horizontal="center" vertical="center" wrapText="1"/>
    </xf>
    <xf numFmtId="0" fontId="18" fillId="4" borderId="1" xfId="27" applyFont="1" applyFill="1" applyBorder="1" applyAlignment="1">
      <alignment horizontal="center" vertical="center" wrapText="1"/>
    </xf>
    <xf numFmtId="0" fontId="18" fillId="0" borderId="11" xfId="25" applyFont="1" applyBorder="1" applyAlignment="1">
      <alignment horizontal="left" vertical="center" wrapText="1"/>
    </xf>
    <xf numFmtId="0" fontId="19" fillId="0" borderId="2" xfId="25" applyFont="1" applyBorder="1" applyAlignment="1">
      <alignment horizontal="left" vertical="center" wrapText="1"/>
    </xf>
    <xf numFmtId="0" fontId="19" fillId="0" borderId="3" xfId="25" applyFont="1" applyBorder="1" applyAlignment="1">
      <alignment horizontal="left" vertical="center" wrapText="1"/>
    </xf>
    <xf numFmtId="0" fontId="19" fillId="0" borderId="6" xfId="25" applyFont="1" applyBorder="1" applyAlignment="1">
      <alignment horizontal="left" vertical="center" wrapText="1"/>
    </xf>
    <xf numFmtId="0" fontId="18" fillId="4" borderId="1" xfId="25" applyFont="1" applyFill="1" applyBorder="1" applyAlignment="1">
      <alignment horizontal="center" vertical="center" wrapText="1"/>
    </xf>
    <xf numFmtId="0" fontId="19" fillId="0" borderId="15" xfId="25" applyFont="1" applyBorder="1" applyAlignment="1">
      <alignment horizontal="left" vertical="center" wrapText="1"/>
    </xf>
    <xf numFmtId="0" fontId="18" fillId="7" borderId="1" xfId="25" applyFont="1" applyFill="1" applyBorder="1" applyAlignment="1">
      <alignment horizontal="center" vertical="center" wrapText="1"/>
    </xf>
    <xf numFmtId="0" fontId="19" fillId="0" borderId="14" xfId="25" applyFont="1" applyBorder="1" applyAlignment="1">
      <alignment horizontal="left" vertical="center" wrapText="1"/>
    </xf>
    <xf numFmtId="0" fontId="9" fillId="0" borderId="1" xfId="28" applyFont="1" applyBorder="1" applyAlignment="1">
      <alignment horizontal="left" vertical="center"/>
    </xf>
    <xf numFmtId="0" fontId="18" fillId="4" borderId="2" xfId="25" applyFont="1" applyFill="1" applyBorder="1" applyAlignment="1">
      <alignment horizontal="center" vertical="center"/>
    </xf>
    <xf numFmtId="0" fontId="18" fillId="4" borderId="3" xfId="25" applyFont="1" applyFill="1" applyBorder="1" applyAlignment="1">
      <alignment horizontal="center" vertical="center"/>
    </xf>
    <xf numFmtId="0" fontId="18" fillId="4" borderId="6" xfId="25" applyFont="1" applyFill="1" applyBorder="1" applyAlignment="1">
      <alignment horizontal="center" vertical="center"/>
    </xf>
  </cellXfs>
  <cellStyles count="33">
    <cellStyle name="Millares" xfId="19" builtinId="3"/>
    <cellStyle name="Millares [0] 2" xfId="30" xr:uid="{648FC178-C3E6-4FBF-A361-F89B88C69941}"/>
    <cellStyle name="Millares 2" xfId="1" xr:uid="{00000000-0005-0000-0000-000002000000}"/>
    <cellStyle name="Millares 3" xfId="31" xr:uid="{626417AF-A26B-4F4D-A6DF-69F7DDDBA85A}"/>
    <cellStyle name="Moneda 2 2" xfId="2" xr:uid="{00000000-0005-0000-0000-000003000000}"/>
    <cellStyle name="Moneda 2 2 2" xfId="9" xr:uid="{00000000-0005-0000-0000-000004000000}"/>
    <cellStyle name="Moneda 2 2 3" xfId="13" xr:uid="{00000000-0005-0000-0000-000005000000}"/>
    <cellStyle name="Normal" xfId="0" builtinId="0"/>
    <cellStyle name="Normal 2" xfId="3" xr:uid="{00000000-0005-0000-0000-000007000000}"/>
    <cellStyle name="Normal 2 2" xfId="4" xr:uid="{00000000-0005-0000-0000-000008000000}"/>
    <cellStyle name="Normal 2 2 2" xfId="16" xr:uid="{00000000-0005-0000-0000-000009000000}"/>
    <cellStyle name="Normal 2 2 3" xfId="18" xr:uid="{00000000-0005-0000-0000-00000A000000}"/>
    <cellStyle name="Normal 2 2 3 2" xfId="28" xr:uid="{EFE66E8B-EE34-440A-897B-8A44BAE8C1A4}"/>
    <cellStyle name="Normal 2 2 4" xfId="24" xr:uid="{C4757804-0343-4E6A-944A-EA9FEA7E59CE}"/>
    <cellStyle name="Normal 2 2 4 2" xfId="27" xr:uid="{64F58E4C-5CA2-48DB-832C-79BE11F3737D}"/>
    <cellStyle name="Normal 26" xfId="5" xr:uid="{00000000-0005-0000-0000-00000B000000}"/>
    <cellStyle name="Normal 26 2" xfId="14" xr:uid="{00000000-0005-0000-0000-00000C000000}"/>
    <cellStyle name="Normal 26 2 2" xfId="29" xr:uid="{E8F31D03-4194-4B58-B231-8808FE7530A2}"/>
    <cellStyle name="Normal 3" xfId="8" xr:uid="{00000000-0005-0000-0000-00000D000000}"/>
    <cellStyle name="Normal 3 2" xfId="20" xr:uid="{00000000-0005-0000-0000-00000E000000}"/>
    <cellStyle name="Normal 4" xfId="6" xr:uid="{00000000-0005-0000-0000-00000F000000}"/>
    <cellStyle name="Normal 4 2" xfId="15" xr:uid="{00000000-0005-0000-0000-000010000000}"/>
    <cellStyle name="Normal 4 2 2" xfId="32" xr:uid="{95CB58E7-8E45-4B7A-91B6-74FAEDE0895E}"/>
    <cellStyle name="Normal 5" xfId="11" xr:uid="{00000000-0005-0000-0000-000011000000}"/>
    <cellStyle name="Normal 5 2" xfId="21" xr:uid="{00000000-0005-0000-0000-000012000000}"/>
    <cellStyle name="Normal 5 3" xfId="23" xr:uid="{BDACD310-1392-405D-B037-E00ADED9494E}"/>
    <cellStyle name="Normal 5 3 2" xfId="26" xr:uid="{F43C5B3D-9E36-4712-AB14-B487BDD3A7A4}"/>
    <cellStyle name="Normal 6" xfId="17" xr:uid="{00000000-0005-0000-0000-000013000000}"/>
    <cellStyle name="Normal 6 2" xfId="22" xr:uid="{973F1C4A-7479-41C5-9150-F894BF10A0C1}"/>
    <cellStyle name="Normal 6 2 2" xfId="25" xr:uid="{1AD6D430-C7AF-4B62-95BE-F546F68E1EA9}"/>
    <cellStyle name="Porcentaje 2" xfId="7" xr:uid="{00000000-0005-0000-0000-000014000000}"/>
    <cellStyle name="Porcentaje 3" xfId="10" xr:uid="{00000000-0005-0000-0000-000015000000}"/>
    <cellStyle name="Porcentaje 4" xfId="1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3D3D3"/>
      <rgbColor rgb="00ADD8E6"/>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108858</xdr:rowOff>
    </xdr:from>
    <xdr:to>
      <xdr:col>1</xdr:col>
      <xdr:colOff>1080000</xdr:colOff>
      <xdr:row>3</xdr:row>
      <xdr:rowOff>71311</xdr:rowOff>
    </xdr:to>
    <xdr:pic>
      <xdr:nvPicPr>
        <xdr:cNvPr id="2" name="Imagen 1">
          <a:extLst>
            <a:ext uri="{FF2B5EF4-FFF2-40B4-BE49-F238E27FC236}">
              <a16:creationId xmlns:a16="http://schemas.microsoft.com/office/drawing/2014/main" id="{533CFA02-F0E3-46B8-BC0C-E2AE49C39B5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96" t="29073" r="8751" b="28901"/>
        <a:stretch/>
      </xdr:blipFill>
      <xdr:spPr>
        <a:xfrm>
          <a:off x="381000" y="108858"/>
          <a:ext cx="1080000" cy="465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166688</xdr:rowOff>
    </xdr:from>
    <xdr:to>
      <xdr:col>1</xdr:col>
      <xdr:colOff>1080000</xdr:colOff>
      <xdr:row>1</xdr:row>
      <xdr:rowOff>442105</xdr:rowOff>
    </xdr:to>
    <xdr:pic>
      <xdr:nvPicPr>
        <xdr:cNvPr id="2" name="Imagen 1">
          <a:extLst>
            <a:ext uri="{FF2B5EF4-FFF2-40B4-BE49-F238E27FC236}">
              <a16:creationId xmlns:a16="http://schemas.microsoft.com/office/drawing/2014/main" id="{4C2A5CD8-EE57-4B56-AED7-5D0E69573B2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96" t="29073" r="8751" b="28901"/>
        <a:stretch/>
      </xdr:blipFill>
      <xdr:spPr>
        <a:xfrm>
          <a:off x="381000" y="166688"/>
          <a:ext cx="1080000" cy="4659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178594</xdr:rowOff>
    </xdr:from>
    <xdr:to>
      <xdr:col>1</xdr:col>
      <xdr:colOff>1080000</xdr:colOff>
      <xdr:row>3</xdr:row>
      <xdr:rowOff>73011</xdr:rowOff>
    </xdr:to>
    <xdr:pic>
      <xdr:nvPicPr>
        <xdr:cNvPr id="2" name="Imagen 1">
          <a:extLst>
            <a:ext uri="{FF2B5EF4-FFF2-40B4-BE49-F238E27FC236}">
              <a16:creationId xmlns:a16="http://schemas.microsoft.com/office/drawing/2014/main" id="{5FA76D54-F1B5-4538-8C2A-1C7A0B65BEA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96" t="29073" r="8751" b="28901"/>
        <a:stretch/>
      </xdr:blipFill>
      <xdr:spPr>
        <a:xfrm>
          <a:off x="381000" y="178594"/>
          <a:ext cx="1080000" cy="4659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166688</xdr:rowOff>
    </xdr:from>
    <xdr:to>
      <xdr:col>1</xdr:col>
      <xdr:colOff>1080000</xdr:colOff>
      <xdr:row>3</xdr:row>
      <xdr:rowOff>61105</xdr:rowOff>
    </xdr:to>
    <xdr:pic>
      <xdr:nvPicPr>
        <xdr:cNvPr id="2" name="Imagen 1">
          <a:extLst>
            <a:ext uri="{FF2B5EF4-FFF2-40B4-BE49-F238E27FC236}">
              <a16:creationId xmlns:a16="http://schemas.microsoft.com/office/drawing/2014/main" id="{1B696BCD-2969-442B-8EF0-862FD8EE18A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96" t="29073" r="8751" b="28901"/>
        <a:stretch/>
      </xdr:blipFill>
      <xdr:spPr>
        <a:xfrm>
          <a:off x="381000" y="166688"/>
          <a:ext cx="1080000" cy="46591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70"/>
  <sheetViews>
    <sheetView tabSelected="1" zoomScale="80" zoomScaleNormal="80" workbookViewId="0">
      <selection activeCell="J6" sqref="J6"/>
    </sheetView>
  </sheetViews>
  <sheetFormatPr baseColWidth="10" defaultColWidth="11.42578125" defaultRowHeight="12.75" x14ac:dyDescent="0.2"/>
  <cols>
    <col min="1" max="1" width="4" style="10" customWidth="1"/>
    <col min="2" max="9" width="20.7109375" style="10" customWidth="1"/>
    <col min="10" max="10" width="22" style="10" customWidth="1"/>
    <col min="11" max="11" width="40.7109375" style="10" customWidth="1"/>
    <col min="12" max="12" width="22" style="72" customWidth="1"/>
    <col min="13" max="13" width="22" style="10" customWidth="1"/>
    <col min="14" max="16384" width="11.42578125" style="10"/>
  </cols>
  <sheetData>
    <row r="1" spans="1:17" s="2" customFormat="1" x14ac:dyDescent="0.2">
      <c r="L1" s="3"/>
    </row>
    <row r="2" spans="1:17" s="73" customFormat="1" ht="12.75" customHeight="1" x14ac:dyDescent="0.2">
      <c r="B2" s="210" t="s">
        <v>368</v>
      </c>
      <c r="C2" s="210"/>
      <c r="D2" s="210"/>
      <c r="E2" s="210"/>
      <c r="F2" s="210"/>
      <c r="G2" s="210"/>
      <c r="H2" s="210"/>
      <c r="I2" s="210"/>
      <c r="J2" s="210"/>
      <c r="K2" s="210"/>
      <c r="L2" s="74"/>
    </row>
    <row r="3" spans="1:17" s="73" customFormat="1" ht="14.25" customHeight="1" x14ac:dyDescent="0.2">
      <c r="B3" s="210"/>
      <c r="C3" s="210"/>
      <c r="D3" s="210"/>
      <c r="E3" s="210"/>
      <c r="F3" s="210"/>
      <c r="G3" s="210"/>
      <c r="H3" s="210"/>
      <c r="I3" s="210"/>
      <c r="J3" s="210"/>
      <c r="K3" s="210"/>
      <c r="L3" s="74"/>
    </row>
    <row r="4" spans="1:17" s="2" customFormat="1" x14ac:dyDescent="0.2">
      <c r="L4" s="3"/>
    </row>
    <row r="5" spans="1:17" s="2" customFormat="1" ht="60" customHeight="1" x14ac:dyDescent="0.2">
      <c r="B5" s="4" t="s">
        <v>6</v>
      </c>
      <c r="C5" s="5"/>
      <c r="D5" s="6"/>
      <c r="E5" s="4" t="s">
        <v>4</v>
      </c>
      <c r="F5" s="5"/>
      <c r="H5" s="4" t="s">
        <v>5</v>
      </c>
      <c r="I5" s="7"/>
      <c r="J5" s="6" t="s">
        <v>364</v>
      </c>
      <c r="K5" s="6"/>
      <c r="L5" s="3"/>
    </row>
    <row r="6" spans="1:17" s="2" customFormat="1" x14ac:dyDescent="0.2">
      <c r="L6" s="3"/>
    </row>
    <row r="7" spans="1:17" s="2" customFormat="1" ht="30.2" customHeight="1" x14ac:dyDescent="0.2">
      <c r="B7" s="211" t="s">
        <v>352</v>
      </c>
      <c r="C7" s="211"/>
      <c r="D7" s="211"/>
      <c r="E7" s="211"/>
      <c r="F7" s="211"/>
      <c r="G7" s="211"/>
      <c r="H7" s="211"/>
      <c r="I7" s="211"/>
      <c r="J7" s="211"/>
      <c r="K7" s="211"/>
      <c r="L7" s="3"/>
    </row>
    <row r="8" spans="1:17" s="158" customFormat="1" ht="19.5" customHeight="1" x14ac:dyDescent="0.2">
      <c r="B8" s="208" t="s">
        <v>361</v>
      </c>
      <c r="C8" s="209"/>
      <c r="D8" s="209"/>
      <c r="E8" s="209"/>
      <c r="F8" s="209"/>
      <c r="G8" s="209"/>
      <c r="H8" s="209"/>
      <c r="I8" s="209"/>
      <c r="J8" s="209"/>
      <c r="K8" s="209"/>
      <c r="L8" s="209"/>
    </row>
    <row r="9" spans="1:17" x14ac:dyDescent="0.2">
      <c r="A9" s="8"/>
      <c r="B9" s="8"/>
      <c r="C9" s="8"/>
      <c r="D9" s="8"/>
      <c r="E9" s="8"/>
      <c r="F9" s="8"/>
      <c r="G9" s="8"/>
      <c r="H9" s="8"/>
      <c r="I9" s="8"/>
      <c r="J9" s="8"/>
      <c r="K9" s="8"/>
      <c r="L9" s="9"/>
      <c r="M9" s="8"/>
      <c r="N9" s="8"/>
      <c r="O9" s="8"/>
      <c r="P9" s="8"/>
      <c r="Q9" s="8"/>
    </row>
    <row r="10" spans="1:17" ht="45" customHeight="1" x14ac:dyDescent="0.2">
      <c r="A10" s="8"/>
      <c r="B10" s="187" t="s">
        <v>134</v>
      </c>
      <c r="C10" s="183" t="s">
        <v>165</v>
      </c>
      <c r="D10" s="183"/>
      <c r="E10" s="183"/>
      <c r="F10" s="183"/>
      <c r="G10" s="183"/>
      <c r="H10" s="183"/>
      <c r="I10" s="184"/>
      <c r="J10" s="8"/>
      <c r="K10" s="8"/>
      <c r="L10" s="9"/>
      <c r="M10" s="8"/>
      <c r="N10" s="8"/>
      <c r="O10" s="8"/>
    </row>
    <row r="11" spans="1:17" ht="45" customHeight="1" x14ac:dyDescent="0.2">
      <c r="A11" s="8"/>
      <c r="B11" s="188"/>
      <c r="C11" s="185" t="s">
        <v>141</v>
      </c>
      <c r="D11" s="185"/>
      <c r="E11" s="185"/>
      <c r="F11" s="185"/>
      <c r="G11" s="185"/>
      <c r="H11" s="185"/>
      <c r="I11" s="186"/>
      <c r="J11" s="8"/>
      <c r="K11" s="8"/>
      <c r="L11" s="9"/>
      <c r="M11" s="8"/>
      <c r="N11" s="8"/>
      <c r="O11" s="8"/>
    </row>
    <row r="12" spans="1:17" x14ac:dyDescent="0.2">
      <c r="A12" s="8"/>
      <c r="B12" s="9"/>
      <c r="C12" s="9"/>
      <c r="D12" s="9"/>
      <c r="E12" s="9"/>
      <c r="F12" s="9"/>
      <c r="G12" s="9"/>
      <c r="H12" s="9"/>
      <c r="I12" s="9"/>
      <c r="J12" s="9"/>
      <c r="K12" s="9"/>
      <c r="L12" s="9"/>
      <c r="M12" s="8"/>
      <c r="N12" s="8"/>
      <c r="O12" s="8"/>
      <c r="P12" s="8"/>
      <c r="Q12" s="8"/>
    </row>
    <row r="13" spans="1:17" ht="30.2" customHeight="1" x14ac:dyDescent="0.2">
      <c r="A13" s="8"/>
      <c r="B13" s="212" t="s">
        <v>142</v>
      </c>
      <c r="C13" s="212"/>
      <c r="D13" s="212"/>
      <c r="E13" s="212"/>
      <c r="F13" s="212"/>
      <c r="G13" s="212"/>
      <c r="H13" s="212"/>
      <c r="I13" s="212"/>
      <c r="J13" s="212"/>
      <c r="K13" s="212"/>
      <c r="L13" s="9"/>
      <c r="M13" s="8"/>
      <c r="N13" s="8"/>
      <c r="O13" s="8"/>
      <c r="P13" s="8"/>
      <c r="Q13" s="8"/>
    </row>
    <row r="14" spans="1:17" ht="15" customHeight="1" x14ac:dyDescent="0.2">
      <c r="A14" s="8"/>
      <c r="B14" s="9" t="s">
        <v>135</v>
      </c>
      <c r="C14" s="11"/>
      <c r="D14" s="12"/>
      <c r="E14" s="13"/>
      <c r="F14" s="13"/>
      <c r="G14" s="13"/>
      <c r="H14" s="13"/>
      <c r="I14" s="13"/>
      <c r="J14" s="8"/>
      <c r="K14" s="8"/>
      <c r="L14" s="9"/>
      <c r="M14" s="8"/>
      <c r="N14" s="8"/>
      <c r="O14" s="8"/>
      <c r="P14" s="8"/>
      <c r="Q14" s="8"/>
    </row>
    <row r="15" spans="1:17" s="158" customFormat="1" ht="29.25" customHeight="1" x14ac:dyDescent="0.2">
      <c r="B15" s="208" t="s">
        <v>362</v>
      </c>
      <c r="C15" s="209"/>
      <c r="D15" s="209"/>
      <c r="E15" s="209"/>
      <c r="F15" s="209"/>
      <c r="G15" s="209"/>
      <c r="H15" s="209"/>
      <c r="I15" s="209"/>
      <c r="J15" s="209"/>
      <c r="K15" s="209"/>
      <c r="L15" s="209"/>
    </row>
    <row r="16" spans="1:17" ht="15" customHeight="1" x14ac:dyDescent="0.2">
      <c r="A16" s="8"/>
      <c r="B16" s="9"/>
      <c r="C16" s="9"/>
      <c r="D16" s="9"/>
      <c r="E16" s="9"/>
      <c r="F16" s="9"/>
      <c r="G16" s="9"/>
      <c r="H16" s="9"/>
      <c r="I16" s="9"/>
      <c r="J16" s="9"/>
      <c r="K16" s="9"/>
      <c r="L16" s="9"/>
      <c r="M16" s="8"/>
      <c r="N16" s="8"/>
      <c r="O16" s="8"/>
      <c r="P16" s="8"/>
      <c r="Q16" s="8"/>
    </row>
    <row r="17" spans="1:17" ht="51" x14ac:dyDescent="0.2">
      <c r="A17" s="8"/>
      <c r="B17" s="14" t="s">
        <v>113</v>
      </c>
      <c r="C17" s="14" t="s">
        <v>114</v>
      </c>
      <c r="D17" s="14" t="s">
        <v>264</v>
      </c>
      <c r="E17" s="14" t="s">
        <v>353</v>
      </c>
      <c r="F17" s="14" t="s">
        <v>354</v>
      </c>
      <c r="G17" s="14" t="s">
        <v>115</v>
      </c>
      <c r="H17" s="14" t="s">
        <v>116</v>
      </c>
      <c r="I17" s="14" t="s">
        <v>136</v>
      </c>
      <c r="J17" s="8"/>
      <c r="K17" s="8"/>
      <c r="L17" s="9"/>
      <c r="M17" s="8"/>
      <c r="N17" s="8"/>
      <c r="O17" s="8"/>
      <c r="P17" s="8"/>
      <c r="Q17" s="8"/>
    </row>
    <row r="18" spans="1:17" ht="15" customHeight="1" x14ac:dyDescent="0.2">
      <c r="A18" s="8"/>
      <c r="B18" s="15"/>
      <c r="C18" s="16"/>
      <c r="D18" s="16"/>
      <c r="E18" s="17"/>
      <c r="F18" s="17"/>
      <c r="G18" s="18">
        <f>E18+F18</f>
        <v>0</v>
      </c>
      <c r="H18" s="19" t="e">
        <f>G18/$G$29</f>
        <v>#DIV/0!</v>
      </c>
      <c r="I18" s="20" t="e">
        <f t="shared" ref="I18:I28" si="0">H18*$J$142</f>
        <v>#DIV/0!</v>
      </c>
      <c r="J18" s="8"/>
      <c r="K18" s="8"/>
      <c r="L18" s="9"/>
      <c r="M18" s="8"/>
      <c r="N18" s="8"/>
      <c r="O18" s="8"/>
      <c r="P18" s="8"/>
      <c r="Q18" s="8"/>
    </row>
    <row r="19" spans="1:17" ht="15" customHeight="1" x14ac:dyDescent="0.2">
      <c r="A19" s="8"/>
      <c r="B19" s="15"/>
      <c r="C19" s="16"/>
      <c r="D19" s="16"/>
      <c r="E19" s="17"/>
      <c r="F19" s="17"/>
      <c r="G19" s="18">
        <f t="shared" ref="G19:G28" si="1">E19+F19</f>
        <v>0</v>
      </c>
      <c r="H19" s="19" t="e">
        <f t="shared" ref="H19:H28" si="2">G19/$G$29</f>
        <v>#DIV/0!</v>
      </c>
      <c r="I19" s="20" t="e">
        <f t="shared" si="0"/>
        <v>#DIV/0!</v>
      </c>
      <c r="J19" s="8"/>
      <c r="K19" s="8"/>
      <c r="L19" s="9"/>
      <c r="M19" s="8"/>
      <c r="N19" s="8"/>
      <c r="O19" s="8"/>
      <c r="P19" s="8"/>
      <c r="Q19" s="8"/>
    </row>
    <row r="20" spans="1:17" ht="15" customHeight="1" x14ac:dyDescent="0.2">
      <c r="A20" s="8"/>
      <c r="B20" s="15"/>
      <c r="C20" s="16"/>
      <c r="D20" s="16"/>
      <c r="E20" s="17"/>
      <c r="F20" s="17"/>
      <c r="G20" s="18">
        <f t="shared" si="1"/>
        <v>0</v>
      </c>
      <c r="H20" s="19" t="e">
        <f t="shared" si="2"/>
        <v>#DIV/0!</v>
      </c>
      <c r="I20" s="20" t="e">
        <f t="shared" si="0"/>
        <v>#DIV/0!</v>
      </c>
      <c r="J20" s="8"/>
      <c r="K20" s="8"/>
      <c r="L20" s="9"/>
      <c r="M20" s="8"/>
      <c r="N20" s="8"/>
      <c r="O20" s="8"/>
      <c r="P20" s="8"/>
      <c r="Q20" s="8"/>
    </row>
    <row r="21" spans="1:17" ht="15" customHeight="1" x14ac:dyDescent="0.2">
      <c r="A21" s="8"/>
      <c r="B21" s="15"/>
      <c r="C21" s="16"/>
      <c r="D21" s="16"/>
      <c r="E21" s="17"/>
      <c r="F21" s="17"/>
      <c r="G21" s="18">
        <f t="shared" si="1"/>
        <v>0</v>
      </c>
      <c r="H21" s="19" t="e">
        <f t="shared" si="2"/>
        <v>#DIV/0!</v>
      </c>
      <c r="I21" s="20" t="e">
        <f t="shared" si="0"/>
        <v>#DIV/0!</v>
      </c>
      <c r="J21" s="8"/>
      <c r="K21" s="8"/>
      <c r="L21" s="9"/>
      <c r="M21" s="8"/>
      <c r="N21" s="8"/>
      <c r="O21" s="8"/>
      <c r="P21" s="8"/>
      <c r="Q21" s="8"/>
    </row>
    <row r="22" spans="1:17" ht="15" customHeight="1" x14ac:dyDescent="0.2">
      <c r="A22" s="8"/>
      <c r="B22" s="15"/>
      <c r="C22" s="16"/>
      <c r="D22" s="16"/>
      <c r="E22" s="17"/>
      <c r="F22" s="17"/>
      <c r="G22" s="18">
        <f t="shared" si="1"/>
        <v>0</v>
      </c>
      <c r="H22" s="19" t="e">
        <f t="shared" si="2"/>
        <v>#DIV/0!</v>
      </c>
      <c r="I22" s="20" t="e">
        <f t="shared" si="0"/>
        <v>#DIV/0!</v>
      </c>
      <c r="J22" s="8"/>
      <c r="K22" s="8"/>
      <c r="L22" s="9"/>
      <c r="M22" s="8"/>
      <c r="N22" s="8"/>
      <c r="O22" s="8"/>
      <c r="P22" s="8"/>
      <c r="Q22" s="8"/>
    </row>
    <row r="23" spans="1:17" ht="15" customHeight="1" x14ac:dyDescent="0.2">
      <c r="A23" s="8"/>
      <c r="B23" s="15"/>
      <c r="C23" s="16"/>
      <c r="D23" s="16"/>
      <c r="E23" s="17"/>
      <c r="F23" s="17"/>
      <c r="G23" s="18">
        <f t="shared" si="1"/>
        <v>0</v>
      </c>
      <c r="H23" s="19" t="e">
        <f t="shared" si="2"/>
        <v>#DIV/0!</v>
      </c>
      <c r="I23" s="20" t="e">
        <f t="shared" si="0"/>
        <v>#DIV/0!</v>
      </c>
      <c r="J23" s="8"/>
      <c r="K23" s="8"/>
      <c r="L23" s="9"/>
      <c r="M23" s="8"/>
      <c r="N23" s="8"/>
      <c r="O23" s="8"/>
      <c r="P23" s="8"/>
      <c r="Q23" s="8"/>
    </row>
    <row r="24" spans="1:17" ht="15" customHeight="1" x14ac:dyDescent="0.2">
      <c r="A24" s="8"/>
      <c r="B24" s="15"/>
      <c r="C24" s="16"/>
      <c r="D24" s="16"/>
      <c r="E24" s="17"/>
      <c r="F24" s="17"/>
      <c r="G24" s="18">
        <f t="shared" si="1"/>
        <v>0</v>
      </c>
      <c r="H24" s="19" t="e">
        <f t="shared" si="2"/>
        <v>#DIV/0!</v>
      </c>
      <c r="I24" s="20" t="e">
        <f t="shared" si="0"/>
        <v>#DIV/0!</v>
      </c>
      <c r="J24" s="8"/>
      <c r="K24" s="8"/>
      <c r="L24" s="9"/>
      <c r="M24" s="8"/>
      <c r="N24" s="8"/>
      <c r="O24" s="8"/>
      <c r="P24" s="8"/>
      <c r="Q24" s="8"/>
    </row>
    <row r="25" spans="1:17" ht="15" customHeight="1" x14ac:dyDescent="0.2">
      <c r="A25" s="8"/>
      <c r="B25" s="15"/>
      <c r="C25" s="16"/>
      <c r="D25" s="16"/>
      <c r="E25" s="17"/>
      <c r="F25" s="17"/>
      <c r="G25" s="18">
        <f t="shared" si="1"/>
        <v>0</v>
      </c>
      <c r="H25" s="19" t="e">
        <f t="shared" si="2"/>
        <v>#DIV/0!</v>
      </c>
      <c r="I25" s="20" t="e">
        <f t="shared" si="0"/>
        <v>#DIV/0!</v>
      </c>
      <c r="J25" s="8"/>
      <c r="K25" s="8"/>
      <c r="L25" s="9"/>
      <c r="M25" s="8"/>
      <c r="N25" s="8"/>
      <c r="O25" s="8"/>
      <c r="P25" s="8"/>
      <c r="Q25" s="8"/>
    </row>
    <row r="26" spans="1:17" ht="15" customHeight="1" x14ac:dyDescent="0.2">
      <c r="A26" s="8"/>
      <c r="B26" s="15"/>
      <c r="C26" s="16"/>
      <c r="D26" s="16"/>
      <c r="E26" s="17"/>
      <c r="F26" s="17"/>
      <c r="G26" s="18">
        <f t="shared" si="1"/>
        <v>0</v>
      </c>
      <c r="H26" s="19" t="e">
        <f t="shared" si="2"/>
        <v>#DIV/0!</v>
      </c>
      <c r="I26" s="20" t="e">
        <f t="shared" si="0"/>
        <v>#DIV/0!</v>
      </c>
      <c r="J26" s="8"/>
      <c r="K26" s="8"/>
      <c r="L26" s="9"/>
      <c r="M26" s="8"/>
      <c r="N26" s="8"/>
      <c r="O26" s="8"/>
      <c r="P26" s="8"/>
      <c r="Q26" s="8"/>
    </row>
    <row r="27" spans="1:17" ht="15" customHeight="1" x14ac:dyDescent="0.2">
      <c r="A27" s="8"/>
      <c r="B27" s="15"/>
      <c r="C27" s="16"/>
      <c r="D27" s="16"/>
      <c r="E27" s="17"/>
      <c r="F27" s="17"/>
      <c r="G27" s="18">
        <f t="shared" si="1"/>
        <v>0</v>
      </c>
      <c r="H27" s="19" t="e">
        <f t="shared" si="2"/>
        <v>#DIV/0!</v>
      </c>
      <c r="I27" s="20" t="e">
        <f t="shared" si="0"/>
        <v>#DIV/0!</v>
      </c>
      <c r="J27" s="8"/>
      <c r="K27" s="8"/>
      <c r="L27" s="9"/>
      <c r="M27" s="8"/>
      <c r="N27" s="8"/>
      <c r="O27" s="8"/>
      <c r="P27" s="8"/>
      <c r="Q27" s="8"/>
    </row>
    <row r="28" spans="1:17" ht="15" customHeight="1" x14ac:dyDescent="0.2">
      <c r="A28" s="8"/>
      <c r="B28" s="15"/>
      <c r="C28" s="16"/>
      <c r="D28" s="16"/>
      <c r="E28" s="17"/>
      <c r="F28" s="17"/>
      <c r="G28" s="18">
        <f t="shared" si="1"/>
        <v>0</v>
      </c>
      <c r="H28" s="19" t="e">
        <f t="shared" si="2"/>
        <v>#DIV/0!</v>
      </c>
      <c r="I28" s="20" t="e">
        <f t="shared" si="0"/>
        <v>#DIV/0!</v>
      </c>
      <c r="J28" s="8"/>
      <c r="K28" s="8"/>
      <c r="L28" s="9"/>
      <c r="M28" s="8"/>
      <c r="N28" s="8"/>
      <c r="O28" s="8"/>
      <c r="P28" s="8"/>
      <c r="Q28" s="8"/>
    </row>
    <row r="29" spans="1:17" ht="15" customHeight="1" x14ac:dyDescent="0.2">
      <c r="A29" s="8"/>
      <c r="B29" s="196" t="s">
        <v>1</v>
      </c>
      <c r="C29" s="197"/>
      <c r="D29" s="198"/>
      <c r="E29" s="21">
        <f>SUM(E18:E28)</f>
        <v>0</v>
      </c>
      <c r="F29" s="21">
        <f>SUM(F18:F28)</f>
        <v>0</v>
      </c>
      <c r="G29" s="22">
        <f>SUM(G18:G28)</f>
        <v>0</v>
      </c>
      <c r="H29" s="23" t="e">
        <f>SUM(H18:H28)</f>
        <v>#DIV/0!</v>
      </c>
      <c r="I29" s="24" t="e">
        <f>SUM(I18:I28)</f>
        <v>#DIV/0!</v>
      </c>
      <c r="J29" s="8"/>
      <c r="K29" s="8"/>
      <c r="L29" s="9"/>
      <c r="M29" s="8"/>
      <c r="N29" s="8"/>
      <c r="O29" s="8"/>
      <c r="P29" s="8"/>
      <c r="Q29" s="8"/>
    </row>
    <row r="30" spans="1:17" ht="15" customHeight="1" x14ac:dyDescent="0.2">
      <c r="A30" s="8"/>
      <c r="B30" s="191" t="s">
        <v>158</v>
      </c>
      <c r="C30" s="191"/>
      <c r="D30" s="191"/>
      <c r="E30" s="191"/>
      <c r="F30" s="191"/>
      <c r="G30" s="191"/>
      <c r="H30" s="191"/>
      <c r="I30" s="191"/>
      <c r="J30" s="8"/>
      <c r="K30" s="8"/>
      <c r="L30" s="9"/>
      <c r="M30" s="8"/>
      <c r="N30" s="8"/>
      <c r="O30" s="8"/>
      <c r="P30" s="8"/>
      <c r="Q30" s="8"/>
    </row>
    <row r="31" spans="1:17" ht="15" customHeight="1" x14ac:dyDescent="0.2">
      <c r="A31" s="8"/>
      <c r="B31" s="25"/>
      <c r="C31" s="26"/>
      <c r="D31" s="8"/>
      <c r="E31" s="8"/>
      <c r="F31" s="8"/>
      <c r="G31" s="8"/>
      <c r="H31" s="8"/>
      <c r="I31" s="8"/>
      <c r="J31" s="8"/>
      <c r="K31" s="8"/>
      <c r="L31" s="9"/>
      <c r="M31" s="8"/>
      <c r="N31" s="8"/>
      <c r="O31" s="8"/>
      <c r="P31" s="8"/>
      <c r="Q31" s="8"/>
    </row>
    <row r="32" spans="1:17" ht="30.2" customHeight="1" x14ac:dyDescent="0.2">
      <c r="A32" s="8"/>
      <c r="B32" s="212" t="s">
        <v>143</v>
      </c>
      <c r="C32" s="212"/>
      <c r="D32" s="212"/>
      <c r="E32" s="212"/>
      <c r="F32" s="212"/>
      <c r="G32" s="212"/>
      <c r="H32" s="212"/>
      <c r="I32" s="212"/>
      <c r="J32" s="212"/>
      <c r="K32" s="212"/>
      <c r="L32" s="9"/>
      <c r="M32" s="8"/>
      <c r="N32" s="8"/>
      <c r="O32" s="8"/>
      <c r="P32" s="8"/>
      <c r="Q32" s="8"/>
    </row>
    <row r="33" spans="1:17" ht="15" customHeight="1" x14ac:dyDescent="0.2">
      <c r="A33" s="8"/>
      <c r="B33" s="27"/>
      <c r="C33" s="28"/>
      <c r="D33" s="28"/>
      <c r="E33" s="28"/>
      <c r="F33" s="28"/>
      <c r="G33" s="28"/>
      <c r="H33" s="28"/>
      <c r="I33" s="28"/>
      <c r="J33" s="8"/>
      <c r="K33" s="8"/>
      <c r="L33" s="9"/>
      <c r="M33" s="8"/>
      <c r="N33" s="8"/>
      <c r="O33" s="8"/>
      <c r="P33" s="8"/>
      <c r="Q33" s="8"/>
    </row>
    <row r="34" spans="1:17" ht="15" customHeight="1" x14ac:dyDescent="0.2">
      <c r="A34" s="8"/>
      <c r="B34" s="192" t="s">
        <v>113</v>
      </c>
      <c r="C34" s="192"/>
      <c r="D34" s="192"/>
      <c r="E34" s="28"/>
      <c r="F34" s="28"/>
      <c r="G34" s="28"/>
      <c r="H34" s="28"/>
      <c r="I34" s="28"/>
      <c r="J34" s="8"/>
      <c r="K34" s="8"/>
      <c r="L34" s="9"/>
      <c r="M34" s="8"/>
      <c r="N34" s="8"/>
      <c r="O34" s="8"/>
      <c r="P34" s="8"/>
      <c r="Q34" s="8"/>
    </row>
    <row r="35" spans="1:17" ht="15" customHeight="1" x14ac:dyDescent="0.2">
      <c r="A35" s="8"/>
      <c r="B35" s="193" t="s">
        <v>137</v>
      </c>
      <c r="C35" s="193"/>
      <c r="D35" s="193"/>
      <c r="E35" s="28"/>
      <c r="F35" s="28"/>
      <c r="G35" s="28"/>
      <c r="H35" s="28"/>
      <c r="I35" s="28"/>
      <c r="J35" s="8"/>
      <c r="K35" s="8"/>
      <c r="L35" s="9"/>
      <c r="M35" s="8"/>
      <c r="N35" s="8"/>
      <c r="O35" s="8"/>
      <c r="P35" s="8"/>
      <c r="Q35" s="8"/>
    </row>
    <row r="36" spans="1:17" ht="15" customHeight="1" x14ac:dyDescent="0.2">
      <c r="A36" s="8"/>
      <c r="B36" s="194">
        <f>B18</f>
        <v>0</v>
      </c>
      <c r="C36" s="194"/>
      <c r="D36" s="194"/>
      <c r="E36" s="28"/>
      <c r="F36" s="28"/>
      <c r="G36" s="28"/>
      <c r="H36" s="28"/>
      <c r="I36" s="28"/>
      <c r="J36" s="8"/>
      <c r="K36" s="8"/>
      <c r="L36" s="9"/>
      <c r="M36" s="8"/>
      <c r="N36" s="8"/>
      <c r="O36" s="8"/>
      <c r="P36" s="8"/>
      <c r="Q36" s="8"/>
    </row>
    <row r="37" spans="1:17" ht="15" customHeight="1" x14ac:dyDescent="0.2">
      <c r="A37" s="8"/>
      <c r="B37" s="27"/>
      <c r="C37" s="28"/>
      <c r="D37" s="28"/>
      <c r="E37" s="28"/>
      <c r="F37" s="28"/>
      <c r="G37" s="28"/>
      <c r="H37" s="28"/>
      <c r="I37" s="28"/>
      <c r="J37" s="8"/>
      <c r="K37" s="8"/>
      <c r="L37" s="9"/>
      <c r="M37" s="8"/>
      <c r="N37" s="8"/>
      <c r="O37" s="8"/>
      <c r="P37" s="8"/>
      <c r="Q37" s="8"/>
    </row>
    <row r="38" spans="1:17" ht="15" customHeight="1" x14ac:dyDescent="0.2">
      <c r="A38" s="8"/>
      <c r="B38" s="189" t="s">
        <v>20</v>
      </c>
      <c r="C38" s="189"/>
      <c r="D38" s="189"/>
      <c r="E38" s="189"/>
      <c r="F38" s="189"/>
      <c r="G38" s="131" t="s">
        <v>8</v>
      </c>
      <c r="H38" s="131" t="s">
        <v>2</v>
      </c>
      <c r="I38" s="28"/>
      <c r="J38" s="8"/>
      <c r="K38" s="8"/>
      <c r="L38" s="9"/>
      <c r="M38" s="8"/>
      <c r="N38" s="8"/>
      <c r="O38" s="8"/>
      <c r="P38" s="8"/>
      <c r="Q38" s="8"/>
    </row>
    <row r="39" spans="1:17" ht="15" customHeight="1" x14ac:dyDescent="0.2">
      <c r="A39" s="8"/>
      <c r="B39" s="190" t="s">
        <v>118</v>
      </c>
      <c r="C39" s="190"/>
      <c r="D39" s="190"/>
      <c r="E39" s="190"/>
      <c r="F39" s="190"/>
      <c r="G39" s="30" t="s">
        <v>23</v>
      </c>
      <c r="H39" s="31"/>
      <c r="I39" s="8"/>
      <c r="J39" s="8"/>
      <c r="K39" s="8"/>
      <c r="L39" s="9"/>
      <c r="M39" s="8"/>
      <c r="N39" s="8"/>
      <c r="O39" s="8"/>
      <c r="P39" s="8"/>
      <c r="Q39" s="8"/>
    </row>
    <row r="40" spans="1:17" ht="15" customHeight="1" x14ac:dyDescent="0.2">
      <c r="A40" s="8"/>
      <c r="B40" s="149" t="s">
        <v>119</v>
      </c>
      <c r="C40" s="150"/>
      <c r="D40" s="150"/>
      <c r="E40" s="150"/>
      <c r="F40" s="151"/>
      <c r="G40" s="30" t="s">
        <v>24</v>
      </c>
      <c r="H40" s="31"/>
      <c r="I40" s="8"/>
      <c r="J40" s="8"/>
      <c r="K40" s="8"/>
      <c r="L40" s="9"/>
      <c r="M40" s="8"/>
      <c r="N40" s="8"/>
      <c r="O40" s="8"/>
      <c r="P40" s="8"/>
      <c r="Q40" s="8"/>
    </row>
    <row r="41" spans="1:17" ht="15" customHeight="1" x14ac:dyDescent="0.2">
      <c r="A41" s="8"/>
      <c r="B41" s="149" t="s">
        <v>25</v>
      </c>
      <c r="C41" s="150"/>
      <c r="D41" s="150"/>
      <c r="E41" s="150"/>
      <c r="F41" s="151"/>
      <c r="G41" s="152" t="s">
        <v>34</v>
      </c>
      <c r="H41" s="31"/>
      <c r="I41" s="8"/>
      <c r="J41" s="8"/>
      <c r="K41" s="8"/>
      <c r="L41" s="9"/>
      <c r="M41" s="8"/>
      <c r="N41" s="8"/>
      <c r="O41" s="8"/>
      <c r="P41" s="8"/>
      <c r="Q41" s="8"/>
    </row>
    <row r="42" spans="1:17" ht="15" customHeight="1" x14ac:dyDescent="0.2">
      <c r="A42" s="8"/>
      <c r="B42" s="154" t="s">
        <v>278</v>
      </c>
      <c r="C42" s="150"/>
      <c r="D42" s="150"/>
      <c r="E42" s="150"/>
      <c r="F42" s="151"/>
      <c r="G42" s="153" t="s">
        <v>24</v>
      </c>
      <c r="H42" s="31"/>
      <c r="I42" s="8"/>
      <c r="J42" s="8"/>
      <c r="K42" s="8"/>
      <c r="L42" s="9"/>
      <c r="M42" s="8"/>
      <c r="N42" s="8"/>
      <c r="O42" s="8"/>
      <c r="P42" s="8"/>
      <c r="Q42" s="8"/>
    </row>
    <row r="43" spans="1:17" ht="15" customHeight="1" x14ac:dyDescent="0.2">
      <c r="A43" s="8"/>
      <c r="B43" s="154" t="s">
        <v>279</v>
      </c>
      <c r="C43" s="150"/>
      <c r="D43" s="150"/>
      <c r="E43" s="150"/>
      <c r="F43" s="151"/>
      <c r="G43" s="153" t="s">
        <v>24</v>
      </c>
      <c r="H43" s="31"/>
      <c r="I43" s="8"/>
      <c r="J43" s="8"/>
      <c r="K43" s="8"/>
      <c r="L43" s="9"/>
      <c r="M43" s="8"/>
      <c r="N43" s="8"/>
      <c r="O43" s="8"/>
      <c r="P43" s="8"/>
      <c r="Q43" s="8"/>
    </row>
    <row r="44" spans="1:17" ht="15" customHeight="1" x14ac:dyDescent="0.2">
      <c r="A44" s="8"/>
      <c r="B44" s="199" t="s">
        <v>280</v>
      </c>
      <c r="C44" s="200"/>
      <c r="D44" s="200"/>
      <c r="E44" s="200"/>
      <c r="F44" s="153"/>
      <c r="G44" s="153" t="s">
        <v>24</v>
      </c>
      <c r="H44" s="31"/>
      <c r="I44" s="8"/>
      <c r="J44" s="8"/>
      <c r="K44" s="8"/>
      <c r="L44" s="9"/>
      <c r="M44" s="8"/>
      <c r="N44" s="8"/>
      <c r="O44" s="8"/>
      <c r="P44" s="8"/>
      <c r="Q44" s="8"/>
    </row>
    <row r="45" spans="1:17" ht="15" customHeight="1" x14ac:dyDescent="0.2">
      <c r="A45" s="8"/>
      <c r="B45" s="195" t="s">
        <v>27</v>
      </c>
      <c r="C45" s="195"/>
      <c r="D45" s="195"/>
      <c r="E45" s="195"/>
      <c r="F45" s="195"/>
      <c r="G45" s="30" t="s">
        <v>28</v>
      </c>
      <c r="H45" s="31"/>
      <c r="I45" s="8"/>
      <c r="J45" s="8"/>
      <c r="K45" s="8"/>
      <c r="L45" s="9"/>
      <c r="M45" s="8"/>
      <c r="N45" s="8"/>
      <c r="O45" s="8"/>
      <c r="P45" s="8"/>
      <c r="Q45" s="8"/>
    </row>
    <row r="46" spans="1:17" ht="15" customHeight="1" x14ac:dyDescent="0.2">
      <c r="A46" s="8"/>
      <c r="B46" s="190" t="s">
        <v>29</v>
      </c>
      <c r="C46" s="190"/>
      <c r="D46" s="190"/>
      <c r="E46" s="190"/>
      <c r="F46" s="190"/>
      <c r="G46" s="30" t="s">
        <v>28</v>
      </c>
      <c r="H46" s="31"/>
      <c r="I46" s="8"/>
      <c r="J46" s="8"/>
      <c r="K46" s="8"/>
      <c r="L46" s="9"/>
      <c r="M46" s="8"/>
      <c r="N46" s="8"/>
      <c r="O46" s="8"/>
      <c r="P46" s="8"/>
      <c r="Q46" s="8"/>
    </row>
    <row r="47" spans="1:17" ht="15" customHeight="1" x14ac:dyDescent="0.2">
      <c r="A47" s="8"/>
      <c r="B47" s="190" t="s">
        <v>30</v>
      </c>
      <c r="C47" s="190"/>
      <c r="D47" s="190"/>
      <c r="E47" s="190"/>
      <c r="F47" s="190"/>
      <c r="G47" s="30" t="s">
        <v>28</v>
      </c>
      <c r="H47" s="31"/>
      <c r="I47" s="8"/>
      <c r="J47" s="8"/>
      <c r="K47" s="8"/>
      <c r="L47" s="9"/>
      <c r="M47" s="8"/>
      <c r="N47" s="8"/>
      <c r="O47" s="8"/>
      <c r="P47" s="8"/>
      <c r="Q47" s="8"/>
    </row>
    <row r="48" spans="1:17" ht="15" customHeight="1" x14ac:dyDescent="0.2">
      <c r="A48" s="8"/>
      <c r="B48" s="190" t="s">
        <v>120</v>
      </c>
      <c r="C48" s="190"/>
      <c r="D48" s="190"/>
      <c r="E48" s="190"/>
      <c r="F48" s="190"/>
      <c r="G48" s="30" t="s">
        <v>28</v>
      </c>
      <c r="H48" s="31"/>
      <c r="I48" s="8"/>
      <c r="J48" s="8"/>
      <c r="K48" s="8"/>
      <c r="L48" s="9"/>
      <c r="M48" s="8"/>
      <c r="N48" s="8"/>
      <c r="O48" s="8"/>
      <c r="P48" s="8"/>
      <c r="Q48" s="8"/>
    </row>
    <row r="49" spans="1:17" ht="15" customHeight="1" x14ac:dyDescent="0.2">
      <c r="A49" s="8"/>
      <c r="B49" s="190" t="s">
        <v>363</v>
      </c>
      <c r="C49" s="190"/>
      <c r="D49" s="190"/>
      <c r="E49" s="190"/>
      <c r="F49" s="190"/>
      <c r="G49" s="30" t="s">
        <v>26</v>
      </c>
      <c r="H49" s="31"/>
      <c r="I49" s="8"/>
      <c r="J49" s="8"/>
      <c r="K49" s="8"/>
      <c r="L49" s="9"/>
      <c r="M49" s="8"/>
      <c r="N49" s="8"/>
      <c r="O49" s="8"/>
      <c r="P49" s="8"/>
      <c r="Q49" s="8"/>
    </row>
    <row r="50" spans="1:17" ht="15" customHeight="1" x14ac:dyDescent="0.2">
      <c r="A50" s="8"/>
      <c r="B50" s="12"/>
      <c r="C50" s="11"/>
      <c r="D50" s="12"/>
      <c r="E50" s="8"/>
      <c r="F50" s="8"/>
      <c r="G50" s="8"/>
      <c r="H50" s="8"/>
      <c r="I50" s="8"/>
      <c r="J50" s="8"/>
      <c r="K50" s="8"/>
      <c r="L50" s="9"/>
      <c r="M50" s="8"/>
      <c r="N50" s="8"/>
      <c r="O50" s="8"/>
      <c r="P50" s="8"/>
      <c r="Q50" s="8"/>
    </row>
    <row r="51" spans="1:17" ht="15" customHeight="1" x14ac:dyDescent="0.2">
      <c r="A51" s="8"/>
      <c r="B51" s="13" t="s">
        <v>121</v>
      </c>
      <c r="C51" s="8"/>
      <c r="D51" s="8"/>
      <c r="E51" s="8"/>
      <c r="F51" s="13"/>
      <c r="G51" s="8"/>
      <c r="H51" s="8"/>
      <c r="I51" s="8"/>
      <c r="J51" s="8"/>
      <c r="K51" s="8"/>
      <c r="L51" s="9"/>
      <c r="M51" s="8"/>
      <c r="N51" s="8"/>
      <c r="O51" s="8"/>
      <c r="P51" s="8"/>
      <c r="Q51" s="8"/>
    </row>
    <row r="52" spans="1:17" ht="15" customHeight="1" x14ac:dyDescent="0.2">
      <c r="A52" s="8"/>
      <c r="B52" s="8" t="s">
        <v>146</v>
      </c>
      <c r="C52" s="8"/>
      <c r="D52" s="8"/>
      <c r="E52" s="8"/>
      <c r="F52" s="13"/>
      <c r="G52" s="8"/>
      <c r="H52" s="8"/>
      <c r="I52" s="8"/>
      <c r="J52" s="8"/>
      <c r="K52" s="8"/>
      <c r="L52" s="9"/>
      <c r="M52" s="8"/>
      <c r="N52" s="8"/>
      <c r="O52" s="8"/>
      <c r="P52" s="8"/>
      <c r="Q52" s="8"/>
    </row>
    <row r="53" spans="1:17" ht="15" customHeight="1" x14ac:dyDescent="0.2">
      <c r="A53" s="8"/>
      <c r="B53" s="32" t="s">
        <v>112</v>
      </c>
      <c r="C53" s="32" t="s">
        <v>7</v>
      </c>
      <c r="D53" s="8"/>
      <c r="E53" s="8"/>
      <c r="F53" s="13"/>
      <c r="G53" s="8"/>
      <c r="H53" s="8"/>
      <c r="I53" s="8"/>
      <c r="J53" s="8"/>
      <c r="K53" s="8"/>
      <c r="L53" s="9"/>
      <c r="M53" s="8"/>
      <c r="N53" s="8"/>
      <c r="O53" s="8"/>
      <c r="P53" s="8"/>
      <c r="Q53" s="8"/>
    </row>
    <row r="54" spans="1:17" ht="15" customHeight="1" x14ac:dyDescent="0.2">
      <c r="A54" s="8"/>
      <c r="B54" s="203" t="s">
        <v>43</v>
      </c>
      <c r="C54" s="203"/>
      <c r="D54" s="203"/>
      <c r="E54" s="203"/>
      <c r="F54" s="142" t="s">
        <v>8</v>
      </c>
      <c r="G54" s="142" t="s">
        <v>163</v>
      </c>
      <c r="H54" s="142" t="s">
        <v>39</v>
      </c>
      <c r="I54" s="142" t="s">
        <v>40</v>
      </c>
      <c r="J54" s="142" t="s">
        <v>41</v>
      </c>
      <c r="K54" s="142" t="s">
        <v>42</v>
      </c>
      <c r="L54" s="9"/>
      <c r="M54" s="8"/>
      <c r="N54" s="8"/>
      <c r="O54" s="8"/>
      <c r="P54" s="8"/>
      <c r="Q54" s="8"/>
    </row>
    <row r="55" spans="1:17" s="37" customFormat="1" ht="30.2" customHeight="1" x14ac:dyDescent="0.2">
      <c r="A55" s="33"/>
      <c r="B55" s="202" t="s">
        <v>44</v>
      </c>
      <c r="C55" s="202"/>
      <c r="D55" s="202"/>
      <c r="E55" s="202"/>
      <c r="F55" s="57" t="s">
        <v>36</v>
      </c>
      <c r="G55" s="57" t="str">
        <f>$C$53</f>
        <v>USD$</v>
      </c>
      <c r="H55" s="137"/>
      <c r="I55" s="36"/>
      <c r="J55" s="57">
        <f>H55*I55</f>
        <v>0</v>
      </c>
      <c r="K55" s="57"/>
      <c r="L55" s="25"/>
      <c r="M55" s="33"/>
      <c r="N55" s="33"/>
      <c r="O55" s="33"/>
      <c r="P55" s="33"/>
      <c r="Q55" s="33"/>
    </row>
    <row r="56" spans="1:17" s="37" customFormat="1" ht="30.2" customHeight="1" x14ac:dyDescent="0.2">
      <c r="A56" s="33"/>
      <c r="B56" s="202" t="s">
        <v>45</v>
      </c>
      <c r="C56" s="202"/>
      <c r="D56" s="202"/>
      <c r="E56" s="202"/>
      <c r="F56" s="57" t="s">
        <v>36</v>
      </c>
      <c r="G56" s="57" t="str">
        <f>$C$53</f>
        <v>USD$</v>
      </c>
      <c r="H56" s="137"/>
      <c r="I56" s="36"/>
      <c r="J56" s="57">
        <f t="shared" ref="J56:J57" si="3">H56*I56</f>
        <v>0</v>
      </c>
      <c r="K56" s="57"/>
      <c r="L56" s="25"/>
      <c r="M56" s="33"/>
      <c r="N56" s="33"/>
      <c r="O56" s="33"/>
      <c r="P56" s="33"/>
      <c r="Q56" s="33"/>
    </row>
    <row r="57" spans="1:17" s="37" customFormat="1" ht="30.2" customHeight="1" x14ac:dyDescent="0.2">
      <c r="A57" s="33"/>
      <c r="B57" s="202" t="s">
        <v>46</v>
      </c>
      <c r="C57" s="202"/>
      <c r="D57" s="202"/>
      <c r="E57" s="202"/>
      <c r="F57" s="57" t="s">
        <v>36</v>
      </c>
      <c r="G57" s="57" t="str">
        <f>$C$53</f>
        <v>USD$</v>
      </c>
      <c r="H57" s="137"/>
      <c r="I57" s="36"/>
      <c r="J57" s="57">
        <f t="shared" si="3"/>
        <v>0</v>
      </c>
      <c r="K57" s="57"/>
      <c r="L57" s="25"/>
      <c r="M57" s="33"/>
      <c r="N57" s="33"/>
      <c r="O57" s="33"/>
      <c r="P57" s="33"/>
      <c r="Q57" s="33"/>
    </row>
    <row r="58" spans="1:17" s="37" customFormat="1" ht="30.2" customHeight="1" x14ac:dyDescent="0.2">
      <c r="A58" s="33"/>
      <c r="B58" s="201" t="s">
        <v>47</v>
      </c>
      <c r="C58" s="201"/>
      <c r="D58" s="201"/>
      <c r="E58" s="201"/>
      <c r="F58" s="39"/>
      <c r="G58" s="137" t="str">
        <f>$C$53</f>
        <v>USD$</v>
      </c>
      <c r="H58" s="39"/>
      <c r="I58" s="39"/>
      <c r="J58" s="40">
        <f>SUM(J55:J57)</f>
        <v>0</v>
      </c>
      <c r="K58" s="57"/>
      <c r="L58" s="25"/>
      <c r="M58" s="33"/>
      <c r="N58" s="33"/>
      <c r="O58" s="33"/>
      <c r="P58" s="33"/>
      <c r="Q58" s="33"/>
    </row>
    <row r="59" spans="1:17" ht="15" customHeight="1" x14ac:dyDescent="0.2">
      <c r="A59" s="8"/>
      <c r="B59" s="41"/>
      <c r="C59" s="41"/>
      <c r="D59" s="41"/>
      <c r="E59" s="41"/>
      <c r="F59" s="12"/>
      <c r="G59" s="11"/>
      <c r="H59" s="42"/>
      <c r="I59" s="42"/>
      <c r="J59" s="43"/>
      <c r="K59" s="44"/>
      <c r="L59" s="9"/>
      <c r="M59" s="8"/>
      <c r="N59" s="8"/>
      <c r="O59" s="8"/>
      <c r="P59" s="8"/>
      <c r="Q59" s="8"/>
    </row>
    <row r="60" spans="1:17" ht="15" customHeight="1" x14ac:dyDescent="0.2">
      <c r="A60" s="8"/>
      <c r="B60" s="203" t="s">
        <v>48</v>
      </c>
      <c r="C60" s="203"/>
      <c r="D60" s="203"/>
      <c r="E60" s="203"/>
      <c r="F60" s="142" t="s">
        <v>8</v>
      </c>
      <c r="G60" s="142" t="s">
        <v>163</v>
      </c>
      <c r="H60" s="142" t="s">
        <v>39</v>
      </c>
      <c r="I60" s="142" t="s">
        <v>40</v>
      </c>
      <c r="J60" s="142" t="s">
        <v>41</v>
      </c>
      <c r="K60" s="142" t="s">
        <v>42</v>
      </c>
      <c r="L60" s="9"/>
      <c r="M60" s="8"/>
      <c r="N60" s="8"/>
      <c r="O60" s="8"/>
      <c r="P60" s="8"/>
      <c r="Q60" s="8"/>
    </row>
    <row r="61" spans="1:17" s="37" customFormat="1" ht="30.2" customHeight="1" x14ac:dyDescent="0.2">
      <c r="A61" s="33"/>
      <c r="B61" s="202" t="s">
        <v>49</v>
      </c>
      <c r="C61" s="202"/>
      <c r="D61" s="202"/>
      <c r="E61" s="202"/>
      <c r="F61" s="57" t="s">
        <v>36</v>
      </c>
      <c r="G61" s="57" t="str">
        <f>$C$53</f>
        <v>USD$</v>
      </c>
      <c r="H61" s="137"/>
      <c r="I61" s="45"/>
      <c r="J61" s="57">
        <f>H61*I61</f>
        <v>0</v>
      </c>
      <c r="K61" s="57"/>
      <c r="L61" s="25"/>
      <c r="M61" s="33"/>
      <c r="N61" s="33"/>
      <c r="O61" s="33"/>
      <c r="P61" s="33"/>
      <c r="Q61" s="33"/>
    </row>
    <row r="62" spans="1:17" s="37" customFormat="1" ht="30.2" customHeight="1" x14ac:dyDescent="0.2">
      <c r="A62" s="33"/>
      <c r="B62" s="202" t="s">
        <v>181</v>
      </c>
      <c r="C62" s="202"/>
      <c r="D62" s="202"/>
      <c r="E62" s="202"/>
      <c r="F62" s="57" t="s">
        <v>36</v>
      </c>
      <c r="G62" s="57" t="str">
        <f>$C$53</f>
        <v>USD$</v>
      </c>
      <c r="H62" s="137"/>
      <c r="I62" s="45"/>
      <c r="J62" s="57">
        <f>H62*I62</f>
        <v>0</v>
      </c>
      <c r="K62" s="57"/>
      <c r="L62" s="25"/>
      <c r="M62" s="33"/>
      <c r="N62" s="33"/>
      <c r="O62" s="33"/>
      <c r="P62" s="33"/>
      <c r="Q62" s="33"/>
    </row>
    <row r="63" spans="1:17" s="48" customFormat="1" ht="30.2" customHeight="1" x14ac:dyDescent="0.2">
      <c r="A63" s="46"/>
      <c r="B63" s="201" t="s">
        <v>50</v>
      </c>
      <c r="C63" s="201"/>
      <c r="D63" s="201"/>
      <c r="E63" s="201"/>
      <c r="F63" s="39"/>
      <c r="G63" s="137" t="str">
        <f>$C$53</f>
        <v>USD$</v>
      </c>
      <c r="H63" s="137"/>
      <c r="I63" s="45"/>
      <c r="J63" s="40">
        <f>SUM(J61:J62)</f>
        <v>0</v>
      </c>
      <c r="K63" s="137"/>
      <c r="L63" s="47"/>
      <c r="M63" s="46"/>
      <c r="N63" s="46"/>
      <c r="O63" s="46"/>
      <c r="P63" s="46"/>
      <c r="Q63" s="46"/>
    </row>
    <row r="64" spans="1:17" ht="15" customHeight="1" x14ac:dyDescent="0.2">
      <c r="A64" s="8"/>
      <c r="B64" s="49"/>
      <c r="C64" s="44"/>
      <c r="D64" s="11"/>
      <c r="E64" s="11"/>
      <c r="F64" s="50"/>
      <c r="G64" s="44"/>
      <c r="H64" s="44"/>
      <c r="I64" s="8"/>
      <c r="J64" s="8"/>
      <c r="K64" s="8"/>
      <c r="L64" s="9"/>
      <c r="M64" s="8"/>
      <c r="N64" s="8"/>
      <c r="O64" s="8"/>
      <c r="P64" s="8"/>
      <c r="Q64" s="8"/>
    </row>
    <row r="65" spans="1:17" ht="15" customHeight="1" x14ac:dyDescent="0.2">
      <c r="A65" s="8"/>
      <c r="B65" s="203" t="s">
        <v>182</v>
      </c>
      <c r="C65" s="203"/>
      <c r="D65" s="203"/>
      <c r="E65" s="203"/>
      <c r="F65" s="132" t="s">
        <v>8</v>
      </c>
      <c r="G65" s="132" t="s">
        <v>163</v>
      </c>
      <c r="H65" s="132" t="s">
        <v>39</v>
      </c>
      <c r="I65" s="132" t="s">
        <v>40</v>
      </c>
      <c r="J65" s="132" t="s">
        <v>41</v>
      </c>
      <c r="K65" s="132" t="s">
        <v>42</v>
      </c>
      <c r="L65" s="9"/>
      <c r="M65" s="59"/>
      <c r="N65" s="9"/>
      <c r="O65" s="9"/>
      <c r="P65" s="8"/>
      <c r="Q65" s="8"/>
    </row>
    <row r="66" spans="1:17" s="37" customFormat="1" ht="30.2" customHeight="1" x14ac:dyDescent="0.2">
      <c r="A66" s="33"/>
      <c r="B66" s="205" t="s">
        <v>183</v>
      </c>
      <c r="C66" s="205"/>
      <c r="D66" s="205"/>
      <c r="E66" s="205"/>
      <c r="F66" s="57" t="s">
        <v>36</v>
      </c>
      <c r="G66" s="57" t="str">
        <f>$C$53</f>
        <v>USD$</v>
      </c>
      <c r="H66" s="57"/>
      <c r="I66" s="36"/>
      <c r="J66" s="57">
        <f t="shared" ref="J66:J83" si="4">H66*I66</f>
        <v>0</v>
      </c>
      <c r="K66" s="57"/>
      <c r="L66" s="25"/>
      <c r="M66" s="56"/>
      <c r="N66" s="25"/>
      <c r="O66" s="25"/>
      <c r="P66" s="33"/>
      <c r="Q66" s="33"/>
    </row>
    <row r="67" spans="1:17" s="37" customFormat="1" ht="30.2" customHeight="1" x14ac:dyDescent="0.2">
      <c r="A67" s="33"/>
      <c r="B67" s="205" t="s">
        <v>184</v>
      </c>
      <c r="C67" s="205"/>
      <c r="D67" s="205"/>
      <c r="E67" s="205"/>
      <c r="F67" s="57"/>
      <c r="G67" s="57"/>
      <c r="H67" s="57"/>
      <c r="I67" s="36"/>
      <c r="J67" s="57"/>
      <c r="K67" s="57"/>
      <c r="L67" s="25"/>
      <c r="M67" s="56"/>
      <c r="N67" s="25"/>
      <c r="O67" s="25"/>
      <c r="P67" s="33"/>
      <c r="Q67" s="33"/>
    </row>
    <row r="68" spans="1:17" s="37" customFormat="1" ht="30.2" customHeight="1" x14ac:dyDescent="0.2">
      <c r="A68" s="33"/>
      <c r="B68" s="206" t="s">
        <v>185</v>
      </c>
      <c r="C68" s="206"/>
      <c r="D68" s="206"/>
      <c r="E68" s="206"/>
      <c r="F68" s="57" t="s">
        <v>85</v>
      </c>
      <c r="G68" s="57" t="str">
        <f t="shared" ref="G68:G84" si="5">$C$53</f>
        <v>USD$</v>
      </c>
      <c r="H68" s="57"/>
      <c r="I68" s="36"/>
      <c r="J68" s="57">
        <f t="shared" si="4"/>
        <v>0</v>
      </c>
      <c r="K68" s="57"/>
      <c r="L68" s="25"/>
      <c r="M68" s="56"/>
      <c r="N68" s="25"/>
      <c r="O68" s="33"/>
      <c r="P68" s="33"/>
      <c r="Q68" s="33"/>
    </row>
    <row r="69" spans="1:17" s="37" customFormat="1" ht="30.2" customHeight="1" x14ac:dyDescent="0.2">
      <c r="A69" s="33"/>
      <c r="B69" s="206" t="s">
        <v>186</v>
      </c>
      <c r="C69" s="206"/>
      <c r="D69" s="206"/>
      <c r="E69" s="206"/>
      <c r="F69" s="57" t="s">
        <v>85</v>
      </c>
      <c r="G69" s="57" t="str">
        <f t="shared" si="5"/>
        <v>USD$</v>
      </c>
      <c r="H69" s="57"/>
      <c r="I69" s="36"/>
      <c r="J69" s="57">
        <f t="shared" si="4"/>
        <v>0</v>
      </c>
      <c r="K69" s="57"/>
      <c r="L69" s="25"/>
      <c r="M69" s="56"/>
      <c r="N69" s="25"/>
      <c r="O69" s="33"/>
      <c r="P69" s="33"/>
      <c r="Q69" s="33"/>
    </row>
    <row r="70" spans="1:17" s="37" customFormat="1" ht="30.2" customHeight="1" x14ac:dyDescent="0.2">
      <c r="A70" s="33"/>
      <c r="B70" s="206" t="s">
        <v>187</v>
      </c>
      <c r="C70" s="206"/>
      <c r="D70" s="206"/>
      <c r="E70" s="206"/>
      <c r="F70" s="57" t="s">
        <v>85</v>
      </c>
      <c r="G70" s="57" t="str">
        <f t="shared" si="5"/>
        <v>USD$</v>
      </c>
      <c r="H70" s="57"/>
      <c r="I70" s="36"/>
      <c r="J70" s="57">
        <f t="shared" si="4"/>
        <v>0</v>
      </c>
      <c r="K70" s="57"/>
      <c r="L70" s="25"/>
      <c r="M70" s="56"/>
      <c r="N70" s="25"/>
      <c r="O70" s="33"/>
      <c r="P70" s="33"/>
      <c r="Q70" s="33"/>
    </row>
    <row r="71" spans="1:17" s="37" customFormat="1" ht="30.2" customHeight="1" x14ac:dyDescent="0.2">
      <c r="A71" s="33"/>
      <c r="B71" s="206" t="s">
        <v>188</v>
      </c>
      <c r="C71" s="206"/>
      <c r="D71" s="206"/>
      <c r="E71" s="206"/>
      <c r="F71" s="57" t="s">
        <v>85</v>
      </c>
      <c r="G71" s="57" t="str">
        <f t="shared" si="5"/>
        <v>USD$</v>
      </c>
      <c r="H71" s="57"/>
      <c r="I71" s="36"/>
      <c r="J71" s="57">
        <f t="shared" si="4"/>
        <v>0</v>
      </c>
      <c r="K71" s="57"/>
      <c r="L71" s="25"/>
      <c r="M71" s="56"/>
      <c r="N71" s="25"/>
      <c r="O71" s="33"/>
      <c r="P71" s="33"/>
      <c r="Q71" s="33"/>
    </row>
    <row r="72" spans="1:17" s="37" customFormat="1" ht="30.2" customHeight="1" x14ac:dyDescent="0.2">
      <c r="A72" s="33"/>
      <c r="B72" s="205" t="s">
        <v>189</v>
      </c>
      <c r="C72" s="205"/>
      <c r="D72" s="205"/>
      <c r="E72" s="205"/>
      <c r="F72" s="57" t="s">
        <v>36</v>
      </c>
      <c r="G72" s="57" t="str">
        <f t="shared" si="5"/>
        <v>USD$</v>
      </c>
      <c r="H72" s="57"/>
      <c r="I72" s="36"/>
      <c r="J72" s="57">
        <f t="shared" si="4"/>
        <v>0</v>
      </c>
      <c r="K72" s="57"/>
      <c r="L72" s="25"/>
      <c r="M72" s="56"/>
      <c r="N72" s="25"/>
      <c r="O72" s="33"/>
      <c r="P72" s="33"/>
      <c r="Q72" s="33"/>
    </row>
    <row r="73" spans="1:17" s="37" customFormat="1" ht="30.2" customHeight="1" x14ac:dyDescent="0.2">
      <c r="A73" s="33"/>
      <c r="B73" s="205" t="s">
        <v>190</v>
      </c>
      <c r="C73" s="205"/>
      <c r="D73" s="205"/>
      <c r="E73" s="205"/>
      <c r="F73" s="57" t="s">
        <v>36</v>
      </c>
      <c r="G73" s="57" t="str">
        <f t="shared" si="5"/>
        <v>USD$</v>
      </c>
      <c r="H73" s="57"/>
      <c r="I73" s="36"/>
      <c r="J73" s="57">
        <f t="shared" si="4"/>
        <v>0</v>
      </c>
      <c r="K73" s="57"/>
      <c r="L73" s="25"/>
      <c r="M73" s="56"/>
      <c r="N73" s="25"/>
      <c r="O73" s="33"/>
      <c r="P73" s="33"/>
      <c r="Q73" s="33"/>
    </row>
    <row r="74" spans="1:17" s="37" customFormat="1" ht="30.2" customHeight="1" x14ac:dyDescent="0.2">
      <c r="A74" s="33"/>
      <c r="B74" s="205" t="s">
        <v>191</v>
      </c>
      <c r="C74" s="205"/>
      <c r="D74" s="205"/>
      <c r="E74" s="205"/>
      <c r="F74" s="57" t="s">
        <v>85</v>
      </c>
      <c r="G74" s="57" t="str">
        <f t="shared" si="5"/>
        <v>USD$</v>
      </c>
      <c r="H74" s="57"/>
      <c r="I74" s="36"/>
      <c r="J74" s="57">
        <f t="shared" si="4"/>
        <v>0</v>
      </c>
      <c r="K74" s="57"/>
      <c r="L74" s="25"/>
      <c r="M74" s="60"/>
      <c r="N74" s="25"/>
      <c r="O74" s="33"/>
      <c r="P74" s="33"/>
      <c r="Q74" s="33"/>
    </row>
    <row r="75" spans="1:17" s="37" customFormat="1" ht="30.2" customHeight="1" x14ac:dyDescent="0.2">
      <c r="A75" s="33"/>
      <c r="B75" s="205" t="s">
        <v>192</v>
      </c>
      <c r="C75" s="205"/>
      <c r="D75" s="205"/>
      <c r="E75" s="205"/>
      <c r="F75" s="57" t="s">
        <v>85</v>
      </c>
      <c r="G75" s="57" t="str">
        <f t="shared" si="5"/>
        <v>USD$</v>
      </c>
      <c r="H75" s="57"/>
      <c r="I75" s="36"/>
      <c r="J75" s="57">
        <f t="shared" si="4"/>
        <v>0</v>
      </c>
      <c r="K75" s="57"/>
      <c r="L75" s="25"/>
      <c r="M75" s="33"/>
      <c r="N75" s="33"/>
      <c r="O75" s="33"/>
      <c r="P75" s="33"/>
      <c r="Q75" s="33"/>
    </row>
    <row r="76" spans="1:17" s="37" customFormat="1" ht="30.2" customHeight="1" x14ac:dyDescent="0.2">
      <c r="A76" s="33"/>
      <c r="B76" s="205" t="s">
        <v>193</v>
      </c>
      <c r="C76" s="205"/>
      <c r="D76" s="205"/>
      <c r="E76" s="205"/>
      <c r="F76" s="57" t="s">
        <v>85</v>
      </c>
      <c r="G76" s="57" t="str">
        <f t="shared" si="5"/>
        <v>USD$</v>
      </c>
      <c r="H76" s="57"/>
      <c r="I76" s="36"/>
      <c r="J76" s="57">
        <f t="shared" si="4"/>
        <v>0</v>
      </c>
      <c r="K76" s="57"/>
      <c r="L76" s="25"/>
      <c r="M76" s="33"/>
      <c r="N76" s="33"/>
      <c r="O76" s="33"/>
      <c r="P76" s="33"/>
      <c r="Q76" s="33"/>
    </row>
    <row r="77" spans="1:17" s="37" customFormat="1" ht="30.2" customHeight="1" x14ac:dyDescent="0.2">
      <c r="A77" s="33"/>
      <c r="B77" s="205" t="s">
        <v>197</v>
      </c>
      <c r="C77" s="205"/>
      <c r="D77" s="205"/>
      <c r="E77" s="205"/>
      <c r="F77" s="57" t="s">
        <v>36</v>
      </c>
      <c r="G77" s="57" t="str">
        <f t="shared" si="5"/>
        <v>USD$</v>
      </c>
      <c r="H77" s="57"/>
      <c r="I77" s="36"/>
      <c r="J77" s="57">
        <f t="shared" ref="J77" si="6">H77*I77</f>
        <v>0</v>
      </c>
      <c r="K77" s="57"/>
      <c r="L77" s="25"/>
      <c r="M77" s="33"/>
      <c r="N77" s="33"/>
      <c r="O77" s="33"/>
      <c r="P77" s="33"/>
      <c r="Q77" s="33"/>
    </row>
    <row r="78" spans="1:17" s="37" customFormat="1" ht="30.2" customHeight="1" x14ac:dyDescent="0.2">
      <c r="A78" s="33"/>
      <c r="B78" s="205" t="s">
        <v>258</v>
      </c>
      <c r="C78" s="205"/>
      <c r="D78" s="205"/>
      <c r="E78" s="205"/>
      <c r="F78" s="57" t="s">
        <v>36</v>
      </c>
      <c r="G78" s="57" t="str">
        <f t="shared" si="5"/>
        <v>USD$</v>
      </c>
      <c r="H78" s="57"/>
      <c r="I78" s="36"/>
      <c r="J78" s="57">
        <f t="shared" ref="J78" si="7">H78*I78</f>
        <v>0</v>
      </c>
      <c r="K78" s="57"/>
      <c r="L78" s="25"/>
      <c r="M78" s="33"/>
      <c r="N78" s="33"/>
      <c r="O78" s="33"/>
      <c r="P78" s="33"/>
      <c r="Q78" s="33"/>
    </row>
    <row r="79" spans="1:17" s="37" customFormat="1" ht="30.2" customHeight="1" x14ac:dyDescent="0.2">
      <c r="A79" s="33"/>
      <c r="B79" s="205" t="s">
        <v>198</v>
      </c>
      <c r="C79" s="205"/>
      <c r="D79" s="205"/>
      <c r="E79" s="205"/>
      <c r="F79" s="57" t="s">
        <v>85</v>
      </c>
      <c r="G79" s="57" t="str">
        <f t="shared" si="5"/>
        <v>USD$</v>
      </c>
      <c r="H79" s="57"/>
      <c r="I79" s="36"/>
      <c r="J79" s="57">
        <f t="shared" si="4"/>
        <v>0</v>
      </c>
      <c r="K79" s="57"/>
      <c r="L79" s="25"/>
      <c r="M79" s="33"/>
      <c r="N79" s="33"/>
      <c r="O79" s="33"/>
      <c r="P79" s="33"/>
      <c r="Q79" s="33"/>
    </row>
    <row r="80" spans="1:17" s="37" customFormat="1" ht="30.2" customHeight="1" x14ac:dyDescent="0.2">
      <c r="A80" s="33"/>
      <c r="B80" s="205" t="s">
        <v>199</v>
      </c>
      <c r="C80" s="205"/>
      <c r="D80" s="205"/>
      <c r="E80" s="205"/>
      <c r="F80" s="57" t="s">
        <v>56</v>
      </c>
      <c r="G80" s="57" t="str">
        <f t="shared" si="5"/>
        <v>USD$</v>
      </c>
      <c r="H80" s="57"/>
      <c r="I80" s="36"/>
      <c r="J80" s="57">
        <f t="shared" si="4"/>
        <v>0</v>
      </c>
      <c r="K80" s="57"/>
      <c r="L80" s="25"/>
      <c r="M80" s="33"/>
      <c r="N80" s="33"/>
      <c r="O80" s="33"/>
      <c r="P80" s="33"/>
      <c r="Q80" s="33"/>
    </row>
    <row r="81" spans="1:17" s="37" customFormat="1" ht="30.2" customHeight="1" x14ac:dyDescent="0.2">
      <c r="A81" s="33"/>
      <c r="B81" s="205" t="s">
        <v>200</v>
      </c>
      <c r="C81" s="205"/>
      <c r="D81" s="205"/>
      <c r="E81" s="205"/>
      <c r="F81" s="57"/>
      <c r="G81" s="57"/>
      <c r="H81" s="57"/>
      <c r="I81" s="36"/>
      <c r="J81" s="57"/>
      <c r="K81" s="57"/>
      <c r="L81" s="25"/>
      <c r="M81" s="33"/>
      <c r="N81" s="33"/>
      <c r="O81" s="33"/>
      <c r="P81" s="33"/>
      <c r="Q81" s="33"/>
    </row>
    <row r="82" spans="1:17" s="37" customFormat="1" ht="30.2" customHeight="1" x14ac:dyDescent="0.2">
      <c r="A82" s="33"/>
      <c r="B82" s="206" t="s">
        <v>201</v>
      </c>
      <c r="C82" s="206"/>
      <c r="D82" s="206"/>
      <c r="E82" s="206"/>
      <c r="F82" s="57" t="s">
        <v>104</v>
      </c>
      <c r="G82" s="57" t="str">
        <f t="shared" si="5"/>
        <v>USD$</v>
      </c>
      <c r="H82" s="57"/>
      <c r="I82" s="36"/>
      <c r="J82" s="57">
        <f t="shared" si="4"/>
        <v>0</v>
      </c>
      <c r="K82" s="57"/>
      <c r="L82" s="25"/>
      <c r="M82" s="33"/>
      <c r="N82" s="33"/>
      <c r="O82" s="33"/>
      <c r="P82" s="33"/>
      <c r="Q82" s="33"/>
    </row>
    <row r="83" spans="1:17" s="37" customFormat="1" ht="30.2" customHeight="1" x14ac:dyDescent="0.2">
      <c r="A83" s="33"/>
      <c r="B83" s="206" t="s">
        <v>202</v>
      </c>
      <c r="C83" s="206"/>
      <c r="D83" s="206"/>
      <c r="E83" s="206"/>
      <c r="F83" s="57" t="s">
        <v>104</v>
      </c>
      <c r="G83" s="57" t="str">
        <f t="shared" si="5"/>
        <v>USD$</v>
      </c>
      <c r="H83" s="57"/>
      <c r="I83" s="36"/>
      <c r="J83" s="57">
        <f t="shared" si="4"/>
        <v>0</v>
      </c>
      <c r="K83" s="57"/>
      <c r="L83" s="25"/>
      <c r="M83" s="33"/>
      <c r="N83" s="33"/>
      <c r="O83" s="33"/>
      <c r="P83" s="33"/>
      <c r="Q83" s="33"/>
    </row>
    <row r="84" spans="1:17" s="37" customFormat="1" ht="30.2" customHeight="1" x14ac:dyDescent="0.2">
      <c r="A84" s="33"/>
      <c r="B84" s="205" t="s">
        <v>203</v>
      </c>
      <c r="C84" s="205"/>
      <c r="D84" s="205"/>
      <c r="E84" s="205"/>
      <c r="F84" s="57" t="s">
        <v>26</v>
      </c>
      <c r="G84" s="57" t="str">
        <f t="shared" si="5"/>
        <v>USD$</v>
      </c>
      <c r="H84" s="57"/>
      <c r="I84" s="36"/>
      <c r="J84" s="57">
        <f t="shared" ref="J84:J85" si="8">H84*I84</f>
        <v>0</v>
      </c>
      <c r="K84" s="57"/>
      <c r="L84" s="25"/>
      <c r="M84" s="33"/>
      <c r="N84" s="33"/>
      <c r="O84" s="33"/>
      <c r="P84" s="33"/>
      <c r="Q84" s="33"/>
    </row>
    <row r="85" spans="1:17" s="48" customFormat="1" ht="30.2" customHeight="1" x14ac:dyDescent="0.2">
      <c r="A85" s="33"/>
      <c r="B85" s="205" t="s">
        <v>204</v>
      </c>
      <c r="C85" s="205"/>
      <c r="D85" s="205"/>
      <c r="E85" s="205"/>
      <c r="F85" s="57"/>
      <c r="G85" s="57" t="str">
        <f t="shared" ref="G85:G130" si="9">$C$53</f>
        <v>USD$</v>
      </c>
      <c r="H85" s="57"/>
      <c r="I85" s="36"/>
      <c r="J85" s="57">
        <f t="shared" si="8"/>
        <v>0</v>
      </c>
      <c r="K85" s="146" t="s">
        <v>256</v>
      </c>
      <c r="L85" s="47"/>
      <c r="M85" s="46"/>
      <c r="N85" s="46"/>
      <c r="O85" s="46"/>
      <c r="P85" s="46"/>
      <c r="Q85" s="46"/>
    </row>
    <row r="86" spans="1:17" ht="25.5" customHeight="1" x14ac:dyDescent="0.2">
      <c r="A86" s="46"/>
      <c r="B86" s="207" t="s">
        <v>103</v>
      </c>
      <c r="C86" s="207"/>
      <c r="D86" s="207"/>
      <c r="E86" s="207"/>
      <c r="F86" s="38"/>
      <c r="G86" s="35" t="str">
        <f t="shared" ref="G86" si="10">$C$53</f>
        <v>USD$</v>
      </c>
      <c r="H86" s="38"/>
      <c r="I86" s="38"/>
      <c r="J86" s="40">
        <f>SUM(J66:J85)</f>
        <v>0</v>
      </c>
      <c r="K86" s="35"/>
      <c r="L86" s="9"/>
      <c r="M86" s="8"/>
      <c r="N86" s="8"/>
      <c r="O86" s="8"/>
      <c r="P86" s="8"/>
      <c r="Q86" s="8"/>
    </row>
    <row r="87" spans="1:17" ht="15" customHeight="1" x14ac:dyDescent="0.2">
      <c r="A87" s="8"/>
      <c r="B87" s="49"/>
      <c r="C87" s="44"/>
      <c r="D87" s="11"/>
      <c r="E87" s="44"/>
      <c r="F87" s="51"/>
      <c r="G87" s="44"/>
      <c r="H87" s="52"/>
      <c r="I87" s="8"/>
      <c r="J87" s="8"/>
      <c r="K87" s="8"/>
      <c r="L87" s="9"/>
      <c r="M87" s="8"/>
      <c r="N87" s="8"/>
      <c r="O87" s="8"/>
      <c r="P87" s="8"/>
      <c r="Q87" s="8"/>
    </row>
    <row r="88" spans="1:17" s="37" customFormat="1" ht="30.2" customHeight="1" x14ac:dyDescent="0.2">
      <c r="A88" s="8"/>
      <c r="B88" s="203" t="s">
        <v>63</v>
      </c>
      <c r="C88" s="203"/>
      <c r="D88" s="203"/>
      <c r="E88" s="203"/>
      <c r="F88" s="132" t="s">
        <v>8</v>
      </c>
      <c r="G88" s="132" t="s">
        <v>163</v>
      </c>
      <c r="H88" s="132" t="s">
        <v>39</v>
      </c>
      <c r="I88" s="132" t="s">
        <v>40</v>
      </c>
      <c r="J88" s="132" t="s">
        <v>41</v>
      </c>
      <c r="K88" s="132" t="s">
        <v>42</v>
      </c>
      <c r="L88" s="25"/>
      <c r="M88" s="33"/>
      <c r="N88" s="33"/>
      <c r="O88" s="33"/>
      <c r="P88" s="33"/>
      <c r="Q88" s="33"/>
    </row>
    <row r="89" spans="1:17" s="37" customFormat="1" ht="30.2" customHeight="1" x14ac:dyDescent="0.2">
      <c r="A89" s="33"/>
      <c r="B89" s="202" t="s">
        <v>64</v>
      </c>
      <c r="C89" s="202"/>
      <c r="D89" s="202"/>
      <c r="E89" s="202"/>
      <c r="F89" s="57" t="s">
        <v>36</v>
      </c>
      <c r="G89" s="57" t="str">
        <f>$C$53</f>
        <v>USD$</v>
      </c>
      <c r="H89" s="57"/>
      <c r="I89" s="36"/>
      <c r="J89" s="57">
        <f>H89*I89</f>
        <v>0</v>
      </c>
      <c r="K89" s="57"/>
      <c r="L89" s="25"/>
      <c r="M89" s="33"/>
      <c r="N89" s="33"/>
      <c r="O89" s="33"/>
      <c r="P89" s="33"/>
      <c r="Q89" s="33"/>
    </row>
    <row r="90" spans="1:17" s="37" customFormat="1" ht="30.2" customHeight="1" x14ac:dyDescent="0.2">
      <c r="A90" s="33"/>
      <c r="B90" s="202" t="s">
        <v>65</v>
      </c>
      <c r="C90" s="202"/>
      <c r="D90" s="202"/>
      <c r="E90" s="202"/>
      <c r="F90" s="57"/>
      <c r="G90" s="57"/>
      <c r="H90" s="57"/>
      <c r="I90" s="36"/>
      <c r="J90" s="57"/>
      <c r="K90" s="17"/>
      <c r="L90" s="54"/>
      <c r="M90" s="33"/>
      <c r="N90" s="33"/>
      <c r="O90" s="33"/>
      <c r="P90" s="33"/>
      <c r="Q90" s="33"/>
    </row>
    <row r="91" spans="1:17" s="37" customFormat="1" ht="30.2" customHeight="1" x14ac:dyDescent="0.2">
      <c r="A91" s="33"/>
      <c r="B91" s="204" t="s">
        <v>66</v>
      </c>
      <c r="C91" s="204"/>
      <c r="D91" s="204"/>
      <c r="E91" s="204"/>
      <c r="F91" s="57" t="s">
        <v>26</v>
      </c>
      <c r="G91" s="57" t="str">
        <f t="shared" ref="G91:G124" si="11">$C$53</f>
        <v>USD$</v>
      </c>
      <c r="H91" s="57"/>
      <c r="I91" s="36"/>
      <c r="J91" s="57">
        <f t="shared" ref="J91:J125" si="12">H91*I91</f>
        <v>0</v>
      </c>
      <c r="K91" s="17"/>
      <c r="L91" s="55"/>
      <c r="M91" s="25"/>
      <c r="N91" s="55"/>
      <c r="O91" s="25"/>
      <c r="P91" s="33"/>
      <c r="Q91" s="33"/>
    </row>
    <row r="92" spans="1:17" s="37" customFormat="1" ht="30.2" customHeight="1" x14ac:dyDescent="0.2">
      <c r="A92" s="33"/>
      <c r="B92" s="204" t="s">
        <v>67</v>
      </c>
      <c r="C92" s="204"/>
      <c r="D92" s="204"/>
      <c r="E92" s="204"/>
      <c r="F92" s="57" t="s">
        <v>26</v>
      </c>
      <c r="G92" s="57" t="str">
        <f t="shared" si="11"/>
        <v>USD$</v>
      </c>
      <c r="H92" s="57"/>
      <c r="I92" s="36"/>
      <c r="J92" s="57">
        <f t="shared" si="12"/>
        <v>0</v>
      </c>
      <c r="K92" s="17"/>
      <c r="L92" s="55"/>
      <c r="M92" s="25"/>
      <c r="N92" s="55"/>
      <c r="O92" s="25"/>
      <c r="P92" s="33"/>
      <c r="Q92" s="33"/>
    </row>
    <row r="93" spans="1:17" s="37" customFormat="1" ht="30.2" customHeight="1" x14ac:dyDescent="0.2">
      <c r="A93" s="33"/>
      <c r="B93" s="202" t="s">
        <v>68</v>
      </c>
      <c r="C93" s="202"/>
      <c r="D93" s="202"/>
      <c r="E93" s="202"/>
      <c r="F93" s="57" t="s">
        <v>23</v>
      </c>
      <c r="G93" s="57" t="str">
        <f t="shared" si="11"/>
        <v>USD$</v>
      </c>
      <c r="H93" s="57"/>
      <c r="I93" s="36"/>
      <c r="J93" s="57">
        <f t="shared" si="12"/>
        <v>0</v>
      </c>
      <c r="K93" s="17"/>
      <c r="L93" s="55"/>
      <c r="M93" s="25"/>
      <c r="N93" s="55"/>
      <c r="O93" s="25"/>
      <c r="P93" s="33"/>
      <c r="Q93" s="33"/>
    </row>
    <row r="94" spans="1:17" s="37" customFormat="1" ht="30.2" customHeight="1" x14ac:dyDescent="0.2">
      <c r="A94" s="33"/>
      <c r="B94" s="202" t="s">
        <v>69</v>
      </c>
      <c r="C94" s="202"/>
      <c r="D94" s="202"/>
      <c r="E94" s="202"/>
      <c r="F94" s="57" t="s">
        <v>26</v>
      </c>
      <c r="G94" s="57" t="str">
        <f t="shared" si="11"/>
        <v>USD$</v>
      </c>
      <c r="H94" s="57"/>
      <c r="I94" s="36"/>
      <c r="J94" s="57">
        <f t="shared" si="12"/>
        <v>0</v>
      </c>
      <c r="K94" s="57"/>
      <c r="L94" s="25"/>
      <c r="M94" s="25"/>
      <c r="N94" s="25"/>
      <c r="O94" s="25"/>
      <c r="P94" s="33"/>
      <c r="Q94" s="33"/>
    </row>
    <row r="95" spans="1:17" s="37" customFormat="1" ht="30.2" customHeight="1" x14ac:dyDescent="0.2">
      <c r="A95" s="33"/>
      <c r="B95" s="202" t="s">
        <v>70</v>
      </c>
      <c r="C95" s="202"/>
      <c r="D95" s="202"/>
      <c r="E95" s="202"/>
      <c r="F95" s="57" t="s">
        <v>26</v>
      </c>
      <c r="G95" s="57" t="str">
        <f t="shared" si="11"/>
        <v>USD$</v>
      </c>
      <c r="H95" s="57"/>
      <c r="I95" s="36"/>
      <c r="J95" s="57">
        <f t="shared" si="12"/>
        <v>0</v>
      </c>
      <c r="K95" s="57"/>
      <c r="L95" s="25"/>
      <c r="M95" s="56"/>
      <c r="N95" s="25"/>
      <c r="O95" s="25"/>
      <c r="P95" s="33"/>
      <c r="Q95" s="33"/>
    </row>
    <row r="96" spans="1:17" s="37" customFormat="1" ht="30.2" customHeight="1" x14ac:dyDescent="0.2">
      <c r="A96" s="33"/>
      <c r="B96" s="202" t="s">
        <v>71</v>
      </c>
      <c r="C96" s="202"/>
      <c r="D96" s="202"/>
      <c r="E96" s="202"/>
      <c r="F96" s="57"/>
      <c r="G96" s="57"/>
      <c r="H96" s="57"/>
      <c r="I96" s="36"/>
      <c r="J96" s="57"/>
      <c r="K96" s="57"/>
      <c r="L96" s="25"/>
      <c r="M96" s="56"/>
      <c r="N96" s="25"/>
      <c r="O96" s="25"/>
      <c r="P96" s="33"/>
      <c r="Q96" s="33"/>
    </row>
    <row r="97" spans="1:17" s="37" customFormat="1" ht="30.2" customHeight="1" x14ac:dyDescent="0.2">
      <c r="A97" s="33"/>
      <c r="B97" s="204" t="s">
        <v>72</v>
      </c>
      <c r="C97" s="204"/>
      <c r="D97" s="204"/>
      <c r="E97" s="204"/>
      <c r="F97" s="57" t="s">
        <v>26</v>
      </c>
      <c r="G97" s="57" t="str">
        <f t="shared" si="11"/>
        <v>USD$</v>
      </c>
      <c r="H97" s="57"/>
      <c r="I97" s="36"/>
      <c r="J97" s="57">
        <f t="shared" si="12"/>
        <v>0</v>
      </c>
      <c r="K97" s="57"/>
      <c r="L97" s="25"/>
      <c r="M97" s="56"/>
      <c r="N97" s="25"/>
      <c r="O97" s="25"/>
      <c r="P97" s="33"/>
      <c r="Q97" s="33"/>
    </row>
    <row r="98" spans="1:17" s="37" customFormat="1" ht="30.2" customHeight="1" x14ac:dyDescent="0.2">
      <c r="A98" s="33"/>
      <c r="B98" s="204" t="s">
        <v>73</v>
      </c>
      <c r="C98" s="204"/>
      <c r="D98" s="204"/>
      <c r="E98" s="204"/>
      <c r="F98" s="57" t="s">
        <v>26</v>
      </c>
      <c r="G98" s="57" t="str">
        <f t="shared" si="11"/>
        <v>USD$</v>
      </c>
      <c r="H98" s="57"/>
      <c r="I98" s="36"/>
      <c r="J98" s="57">
        <f t="shared" si="12"/>
        <v>0</v>
      </c>
      <c r="K98" s="57"/>
      <c r="L98" s="25"/>
      <c r="M98" s="56"/>
      <c r="N98" s="25"/>
      <c r="O98" s="25"/>
      <c r="P98" s="33"/>
      <c r="Q98" s="33"/>
    </row>
    <row r="99" spans="1:17" s="37" customFormat="1" ht="30.2" customHeight="1" x14ac:dyDescent="0.2">
      <c r="A99" s="33"/>
      <c r="B99" s="204" t="s">
        <v>74</v>
      </c>
      <c r="C99" s="204"/>
      <c r="D99" s="204"/>
      <c r="E99" s="204"/>
      <c r="F99" s="57" t="s">
        <v>26</v>
      </c>
      <c r="G99" s="57" t="str">
        <f t="shared" si="11"/>
        <v>USD$</v>
      </c>
      <c r="H99" s="57"/>
      <c r="I99" s="36"/>
      <c r="J99" s="57">
        <f t="shared" si="12"/>
        <v>0</v>
      </c>
      <c r="K99" s="57"/>
      <c r="L99" s="25"/>
      <c r="M99" s="56"/>
      <c r="N99" s="25"/>
      <c r="O99" s="25"/>
      <c r="P99" s="33"/>
      <c r="Q99" s="33"/>
    </row>
    <row r="100" spans="1:17" s="37" customFormat="1" ht="30.2" customHeight="1" x14ac:dyDescent="0.2">
      <c r="A100" s="33"/>
      <c r="B100" s="204" t="s">
        <v>75</v>
      </c>
      <c r="C100" s="204"/>
      <c r="D100" s="204"/>
      <c r="E100" s="204"/>
      <c r="F100" s="57" t="s">
        <v>26</v>
      </c>
      <c r="G100" s="57" t="str">
        <f t="shared" si="11"/>
        <v>USD$</v>
      </c>
      <c r="H100" s="57"/>
      <c r="I100" s="36"/>
      <c r="J100" s="57">
        <f t="shared" si="12"/>
        <v>0</v>
      </c>
      <c r="K100" s="57"/>
      <c r="L100" s="25"/>
      <c r="M100" s="56"/>
      <c r="N100" s="25"/>
      <c r="O100" s="25"/>
      <c r="P100" s="33"/>
      <c r="Q100" s="33"/>
    </row>
    <row r="101" spans="1:17" s="37" customFormat="1" ht="30.2" customHeight="1" x14ac:dyDescent="0.2">
      <c r="A101" s="33"/>
      <c r="B101" s="202" t="s">
        <v>76</v>
      </c>
      <c r="C101" s="202"/>
      <c r="D101" s="202"/>
      <c r="E101" s="202"/>
      <c r="F101" s="57"/>
      <c r="G101" s="57"/>
      <c r="H101" s="57"/>
      <c r="I101" s="36"/>
      <c r="J101" s="57"/>
      <c r="K101" s="57"/>
      <c r="L101" s="25"/>
      <c r="M101" s="56"/>
      <c r="N101" s="25"/>
      <c r="O101" s="25"/>
      <c r="P101" s="33"/>
      <c r="Q101" s="33"/>
    </row>
    <row r="102" spans="1:17" s="37" customFormat="1" ht="30.2" customHeight="1" x14ac:dyDescent="0.2">
      <c r="A102" s="33"/>
      <c r="B102" s="204" t="s">
        <v>77</v>
      </c>
      <c r="C102" s="204"/>
      <c r="D102" s="204"/>
      <c r="E102" s="204"/>
      <c r="F102" s="57" t="s">
        <v>23</v>
      </c>
      <c r="G102" s="57" t="str">
        <f t="shared" si="11"/>
        <v>USD$</v>
      </c>
      <c r="H102" s="57"/>
      <c r="I102" s="36"/>
      <c r="J102" s="57">
        <f t="shared" si="12"/>
        <v>0</v>
      </c>
      <c r="K102" s="57"/>
      <c r="L102" s="25"/>
      <c r="M102" s="56"/>
      <c r="N102" s="25"/>
      <c r="O102" s="25"/>
      <c r="P102" s="33"/>
      <c r="Q102" s="33"/>
    </row>
    <row r="103" spans="1:17" s="37" customFormat="1" ht="30.2" customHeight="1" x14ac:dyDescent="0.2">
      <c r="A103" s="33"/>
      <c r="B103" s="204" t="s">
        <v>78</v>
      </c>
      <c r="C103" s="204"/>
      <c r="D103" s="204"/>
      <c r="E103" s="204"/>
      <c r="F103" s="57" t="s">
        <v>23</v>
      </c>
      <c r="G103" s="57" t="str">
        <f t="shared" si="11"/>
        <v>USD$</v>
      </c>
      <c r="H103" s="57"/>
      <c r="I103" s="36"/>
      <c r="J103" s="57">
        <f t="shared" si="12"/>
        <v>0</v>
      </c>
      <c r="K103" s="57"/>
      <c r="L103" s="25"/>
      <c r="M103" s="56"/>
      <c r="N103" s="25"/>
      <c r="O103" s="25"/>
      <c r="P103" s="33"/>
      <c r="Q103" s="33"/>
    </row>
    <row r="104" spans="1:17" s="37" customFormat="1" ht="30.2" customHeight="1" x14ac:dyDescent="0.2">
      <c r="A104" s="33"/>
      <c r="B104" s="204" t="s">
        <v>79</v>
      </c>
      <c r="C104" s="204"/>
      <c r="D104" s="204"/>
      <c r="E104" s="204"/>
      <c r="F104" s="57" t="s">
        <v>23</v>
      </c>
      <c r="G104" s="57" t="str">
        <f t="shared" si="11"/>
        <v>USD$</v>
      </c>
      <c r="H104" s="57"/>
      <c r="I104" s="36"/>
      <c r="J104" s="57">
        <f t="shared" si="12"/>
        <v>0</v>
      </c>
      <c r="K104" s="57"/>
      <c r="L104" s="25"/>
      <c r="M104" s="56"/>
      <c r="N104" s="25"/>
      <c r="O104" s="25"/>
      <c r="P104" s="33"/>
      <c r="Q104" s="33"/>
    </row>
    <row r="105" spans="1:17" s="37" customFormat="1" ht="30.2" customHeight="1" x14ac:dyDescent="0.2">
      <c r="A105" s="33"/>
      <c r="B105" s="202" t="s">
        <v>80</v>
      </c>
      <c r="C105" s="202"/>
      <c r="D105" s="202"/>
      <c r="E105" s="202"/>
      <c r="F105" s="57"/>
      <c r="G105" s="57"/>
      <c r="H105" s="57"/>
      <c r="I105" s="36"/>
      <c r="J105" s="57"/>
      <c r="K105" s="57"/>
      <c r="L105" s="25"/>
      <c r="M105" s="56"/>
      <c r="N105" s="25"/>
      <c r="O105" s="25"/>
      <c r="P105" s="33"/>
      <c r="Q105" s="33"/>
    </row>
    <row r="106" spans="1:17" s="37" customFormat="1" ht="30.2" customHeight="1" x14ac:dyDescent="0.2">
      <c r="A106" s="33"/>
      <c r="B106" s="204" t="s">
        <v>81</v>
      </c>
      <c r="C106" s="204"/>
      <c r="D106" s="204"/>
      <c r="E106" s="204"/>
      <c r="F106" s="138" t="s">
        <v>23</v>
      </c>
      <c r="G106" s="57" t="str">
        <f t="shared" si="11"/>
        <v>USD$</v>
      </c>
      <c r="H106" s="57"/>
      <c r="I106" s="36"/>
      <c r="J106" s="57">
        <f t="shared" si="12"/>
        <v>0</v>
      </c>
      <c r="K106" s="57"/>
      <c r="L106" s="25"/>
      <c r="M106" s="56"/>
      <c r="N106" s="25"/>
      <c r="O106" s="25"/>
      <c r="P106" s="33"/>
      <c r="Q106" s="33"/>
    </row>
    <row r="107" spans="1:17" s="37" customFormat="1" ht="30.2" customHeight="1" x14ac:dyDescent="0.2">
      <c r="A107" s="33"/>
      <c r="B107" s="204" t="s">
        <v>82</v>
      </c>
      <c r="C107" s="204"/>
      <c r="D107" s="204"/>
      <c r="E107" s="204"/>
      <c r="F107" s="138" t="s">
        <v>23</v>
      </c>
      <c r="G107" s="57" t="str">
        <f t="shared" si="11"/>
        <v>USD$</v>
      </c>
      <c r="H107" s="57"/>
      <c r="I107" s="36"/>
      <c r="J107" s="57">
        <f t="shared" si="12"/>
        <v>0</v>
      </c>
      <c r="K107" s="57"/>
      <c r="L107" s="25"/>
      <c r="M107" s="56"/>
      <c r="N107" s="25"/>
      <c r="O107" s="25"/>
      <c r="P107" s="33"/>
      <c r="Q107" s="33"/>
    </row>
    <row r="108" spans="1:17" s="37" customFormat="1" ht="30.2" customHeight="1" x14ac:dyDescent="0.2">
      <c r="A108" s="33"/>
      <c r="B108" s="204" t="s">
        <v>83</v>
      </c>
      <c r="C108" s="204"/>
      <c r="D108" s="204"/>
      <c r="E108" s="204"/>
      <c r="F108" s="138" t="s">
        <v>23</v>
      </c>
      <c r="G108" s="57" t="str">
        <f t="shared" si="11"/>
        <v>USD$</v>
      </c>
      <c r="H108" s="57"/>
      <c r="I108" s="36"/>
      <c r="J108" s="57">
        <f t="shared" si="12"/>
        <v>0</v>
      </c>
      <c r="K108" s="57"/>
      <c r="L108" s="25"/>
      <c r="M108" s="56"/>
      <c r="N108" s="25"/>
      <c r="O108" s="25"/>
      <c r="P108" s="33"/>
      <c r="Q108" s="33"/>
    </row>
    <row r="109" spans="1:17" s="37" customFormat="1" ht="30.2" customHeight="1" x14ac:dyDescent="0.2">
      <c r="A109" s="33"/>
      <c r="B109" s="202" t="s">
        <v>84</v>
      </c>
      <c r="C109" s="202"/>
      <c r="D109" s="202"/>
      <c r="E109" s="202"/>
      <c r="F109" s="57" t="s">
        <v>85</v>
      </c>
      <c r="G109" s="57" t="str">
        <f t="shared" si="11"/>
        <v>USD$</v>
      </c>
      <c r="H109" s="57"/>
      <c r="I109" s="36"/>
      <c r="J109" s="57">
        <f t="shared" si="12"/>
        <v>0</v>
      </c>
      <c r="K109" s="57"/>
      <c r="L109" s="25"/>
      <c r="M109" s="56"/>
      <c r="N109" s="25"/>
      <c r="O109" s="25"/>
      <c r="P109" s="33"/>
      <c r="Q109" s="33"/>
    </row>
    <row r="110" spans="1:17" s="37" customFormat="1" ht="30.2" customHeight="1" x14ac:dyDescent="0.2">
      <c r="A110" s="33"/>
      <c r="B110" s="202" t="s">
        <v>86</v>
      </c>
      <c r="C110" s="202"/>
      <c r="D110" s="202"/>
      <c r="E110" s="202"/>
      <c r="F110" s="57" t="s">
        <v>24</v>
      </c>
      <c r="G110" s="57" t="str">
        <f t="shared" si="11"/>
        <v>USD$</v>
      </c>
      <c r="H110" s="57"/>
      <c r="I110" s="36"/>
      <c r="J110" s="57">
        <f t="shared" si="12"/>
        <v>0</v>
      </c>
      <c r="K110" s="57"/>
      <c r="L110" s="25"/>
      <c r="M110" s="56"/>
      <c r="N110" s="25"/>
      <c r="O110" s="25"/>
      <c r="P110" s="33"/>
      <c r="Q110" s="33"/>
    </row>
    <row r="111" spans="1:17" s="37" customFormat="1" ht="30.2" customHeight="1" x14ac:dyDescent="0.2">
      <c r="A111" s="33"/>
      <c r="B111" s="202" t="s">
        <v>87</v>
      </c>
      <c r="C111" s="202"/>
      <c r="D111" s="202"/>
      <c r="E111" s="202"/>
      <c r="F111" s="57" t="s">
        <v>85</v>
      </c>
      <c r="G111" s="57" t="str">
        <f t="shared" si="11"/>
        <v>USD$</v>
      </c>
      <c r="H111" s="57"/>
      <c r="I111" s="36"/>
      <c r="J111" s="57">
        <f t="shared" si="12"/>
        <v>0</v>
      </c>
      <c r="K111" s="57"/>
      <c r="L111" s="25"/>
      <c r="M111" s="56"/>
      <c r="N111" s="25"/>
      <c r="O111" s="25"/>
      <c r="P111" s="33"/>
      <c r="Q111" s="33"/>
    </row>
    <row r="112" spans="1:17" s="37" customFormat="1" ht="30.2" customHeight="1" x14ac:dyDescent="0.2">
      <c r="A112" s="33"/>
      <c r="B112" s="202" t="s">
        <v>88</v>
      </c>
      <c r="C112" s="202"/>
      <c r="D112" s="202"/>
      <c r="E112" s="202"/>
      <c r="F112" s="57"/>
      <c r="G112" s="57"/>
      <c r="H112" s="57"/>
      <c r="I112" s="36"/>
      <c r="J112" s="57"/>
      <c r="K112" s="57"/>
      <c r="L112" s="25"/>
      <c r="M112" s="56"/>
      <c r="N112" s="25"/>
      <c r="O112" s="25"/>
      <c r="P112" s="33"/>
      <c r="Q112" s="33"/>
    </row>
    <row r="113" spans="1:17" s="37" customFormat="1" ht="30.2" customHeight="1" x14ac:dyDescent="0.2">
      <c r="A113" s="33"/>
      <c r="B113" s="204" t="s">
        <v>89</v>
      </c>
      <c r="C113" s="204"/>
      <c r="D113" s="204"/>
      <c r="E113" s="204"/>
      <c r="F113" s="57" t="s">
        <v>26</v>
      </c>
      <c r="G113" s="57" t="str">
        <f t="shared" si="11"/>
        <v>USD$</v>
      </c>
      <c r="H113" s="57"/>
      <c r="I113" s="36"/>
      <c r="J113" s="57">
        <f t="shared" si="12"/>
        <v>0</v>
      </c>
      <c r="K113" s="57"/>
      <c r="L113" s="25"/>
      <c r="M113" s="56"/>
      <c r="N113" s="25"/>
      <c r="O113" s="25"/>
      <c r="P113" s="33"/>
      <c r="Q113" s="33"/>
    </row>
    <row r="114" spans="1:17" s="37" customFormat="1" ht="30.2" customHeight="1" x14ac:dyDescent="0.2">
      <c r="A114" s="33"/>
      <c r="B114" s="204" t="s">
        <v>90</v>
      </c>
      <c r="C114" s="204"/>
      <c r="D114" s="204"/>
      <c r="E114" s="204"/>
      <c r="F114" s="57" t="s">
        <v>26</v>
      </c>
      <c r="G114" s="57" t="str">
        <f t="shared" si="11"/>
        <v>USD$</v>
      </c>
      <c r="H114" s="57"/>
      <c r="I114" s="36"/>
      <c r="J114" s="57">
        <f t="shared" si="12"/>
        <v>0</v>
      </c>
      <c r="K114" s="57"/>
      <c r="L114" s="25"/>
      <c r="M114" s="56"/>
      <c r="N114" s="25"/>
      <c r="O114" s="25"/>
      <c r="P114" s="33"/>
      <c r="Q114" s="33"/>
    </row>
    <row r="115" spans="1:17" s="37" customFormat="1" ht="30.2" customHeight="1" x14ac:dyDescent="0.2">
      <c r="A115" s="33"/>
      <c r="B115" s="204" t="s">
        <v>91</v>
      </c>
      <c r="C115" s="204"/>
      <c r="D115" s="204"/>
      <c r="E115" s="204"/>
      <c r="F115" s="57" t="s">
        <v>26</v>
      </c>
      <c r="G115" s="57" t="str">
        <f t="shared" si="11"/>
        <v>USD$</v>
      </c>
      <c r="H115" s="57"/>
      <c r="I115" s="36"/>
      <c r="J115" s="57">
        <f t="shared" si="12"/>
        <v>0</v>
      </c>
      <c r="K115" s="57"/>
      <c r="L115" s="25"/>
      <c r="M115" s="56"/>
      <c r="N115" s="25"/>
      <c r="O115" s="25"/>
      <c r="P115" s="33"/>
      <c r="Q115" s="33"/>
    </row>
    <row r="116" spans="1:17" s="37" customFormat="1" ht="30.2" customHeight="1" x14ac:dyDescent="0.2">
      <c r="A116" s="33"/>
      <c r="B116" s="204" t="s">
        <v>92</v>
      </c>
      <c r="C116" s="204"/>
      <c r="D116" s="204"/>
      <c r="E116" s="204"/>
      <c r="F116" s="138" t="s">
        <v>23</v>
      </c>
      <c r="G116" s="57" t="str">
        <f t="shared" si="11"/>
        <v>USD$</v>
      </c>
      <c r="H116" s="57"/>
      <c r="I116" s="36"/>
      <c r="J116" s="57">
        <f t="shared" si="12"/>
        <v>0</v>
      </c>
      <c r="K116" s="57"/>
      <c r="L116" s="25"/>
      <c r="M116" s="56"/>
      <c r="N116" s="25"/>
      <c r="O116" s="25"/>
      <c r="P116" s="33"/>
      <c r="Q116" s="33"/>
    </row>
    <row r="117" spans="1:17" s="37" customFormat="1" ht="30.2" customHeight="1" x14ac:dyDescent="0.2">
      <c r="A117" s="33"/>
      <c r="B117" s="204" t="s">
        <v>93</v>
      </c>
      <c r="C117" s="204"/>
      <c r="D117" s="204"/>
      <c r="E117" s="204"/>
      <c r="F117" s="57" t="s">
        <v>23</v>
      </c>
      <c r="G117" s="57" t="str">
        <f t="shared" si="11"/>
        <v>USD$</v>
      </c>
      <c r="H117" s="57"/>
      <c r="I117" s="36"/>
      <c r="J117" s="57">
        <f t="shared" si="12"/>
        <v>0</v>
      </c>
      <c r="K117" s="57"/>
      <c r="L117" s="25"/>
      <c r="M117" s="56"/>
      <c r="N117" s="25"/>
      <c r="O117" s="25"/>
      <c r="P117" s="33"/>
      <c r="Q117" s="33"/>
    </row>
    <row r="118" spans="1:17" s="37" customFormat="1" ht="30.2" customHeight="1" x14ac:dyDescent="0.2">
      <c r="A118" s="33"/>
      <c r="B118" s="202" t="s">
        <v>94</v>
      </c>
      <c r="C118" s="202"/>
      <c r="D118" s="202"/>
      <c r="E118" s="202"/>
      <c r="F118" s="57" t="s">
        <v>26</v>
      </c>
      <c r="G118" s="57" t="str">
        <f t="shared" si="11"/>
        <v>USD$</v>
      </c>
      <c r="H118" s="57"/>
      <c r="I118" s="36"/>
      <c r="J118" s="57">
        <f t="shared" si="12"/>
        <v>0</v>
      </c>
      <c r="K118" s="57"/>
      <c r="L118" s="25"/>
      <c r="M118" s="56"/>
      <c r="N118" s="25"/>
      <c r="O118" s="25"/>
      <c r="P118" s="33"/>
      <c r="Q118" s="33"/>
    </row>
    <row r="119" spans="1:17" s="37" customFormat="1" ht="30.2" customHeight="1" x14ac:dyDescent="0.2">
      <c r="A119" s="33"/>
      <c r="B119" s="202" t="s">
        <v>194</v>
      </c>
      <c r="C119" s="202"/>
      <c r="D119" s="202"/>
      <c r="E119" s="202"/>
      <c r="F119" s="57" t="s">
        <v>26</v>
      </c>
      <c r="G119" s="57" t="str">
        <f t="shared" si="11"/>
        <v>USD$</v>
      </c>
      <c r="H119" s="57"/>
      <c r="I119" s="36"/>
      <c r="J119" s="57">
        <f t="shared" si="12"/>
        <v>0</v>
      </c>
      <c r="K119" s="57"/>
      <c r="L119" s="25"/>
      <c r="M119" s="56"/>
      <c r="N119" s="25"/>
      <c r="O119" s="25"/>
      <c r="P119" s="33"/>
      <c r="Q119" s="33"/>
    </row>
    <row r="120" spans="1:17" s="37" customFormat="1" ht="30.2" customHeight="1" x14ac:dyDescent="0.2">
      <c r="A120" s="33"/>
      <c r="B120" s="202" t="s">
        <v>95</v>
      </c>
      <c r="C120" s="202"/>
      <c r="D120" s="202"/>
      <c r="E120" s="202"/>
      <c r="F120" s="57" t="s">
        <v>26</v>
      </c>
      <c r="G120" s="57" t="str">
        <f t="shared" si="11"/>
        <v>USD$</v>
      </c>
      <c r="H120" s="57"/>
      <c r="I120" s="36"/>
      <c r="J120" s="57">
        <f t="shared" si="12"/>
        <v>0</v>
      </c>
      <c r="K120" s="57"/>
      <c r="L120" s="25"/>
      <c r="M120" s="56"/>
      <c r="N120" s="25"/>
      <c r="O120" s="25"/>
      <c r="P120" s="33"/>
      <c r="Q120" s="33"/>
    </row>
    <row r="121" spans="1:17" s="37" customFormat="1" ht="30.2" customHeight="1" x14ac:dyDescent="0.2">
      <c r="A121" s="33"/>
      <c r="B121" s="202" t="s">
        <v>195</v>
      </c>
      <c r="C121" s="202"/>
      <c r="D121" s="202"/>
      <c r="E121" s="202"/>
      <c r="F121" s="57" t="s">
        <v>36</v>
      </c>
      <c r="G121" s="57" t="str">
        <f t="shared" si="11"/>
        <v>USD$</v>
      </c>
      <c r="H121" s="57"/>
      <c r="I121" s="36"/>
      <c r="J121" s="57">
        <f t="shared" si="12"/>
        <v>0</v>
      </c>
      <c r="K121" s="57"/>
      <c r="L121" s="25"/>
      <c r="M121" s="56"/>
      <c r="N121" s="25"/>
      <c r="O121" s="25"/>
      <c r="P121" s="33"/>
      <c r="Q121" s="33"/>
    </row>
    <row r="122" spans="1:17" s="37" customFormat="1" ht="30.2" customHeight="1" x14ac:dyDescent="0.2">
      <c r="A122" s="33"/>
      <c r="B122" s="202" t="s">
        <v>96</v>
      </c>
      <c r="C122" s="202"/>
      <c r="D122" s="202"/>
      <c r="E122" s="202"/>
      <c r="F122" s="57" t="s">
        <v>36</v>
      </c>
      <c r="G122" s="57" t="str">
        <f t="shared" si="11"/>
        <v>USD$</v>
      </c>
      <c r="H122" s="57"/>
      <c r="I122" s="36"/>
      <c r="J122" s="57">
        <f t="shared" si="12"/>
        <v>0</v>
      </c>
      <c r="K122" s="57"/>
      <c r="L122" s="25"/>
      <c r="M122" s="56"/>
      <c r="N122" s="25"/>
      <c r="O122" s="25"/>
      <c r="P122" s="33"/>
      <c r="Q122" s="33"/>
    </row>
    <row r="123" spans="1:17" s="37" customFormat="1" ht="30.2" customHeight="1" x14ac:dyDescent="0.2">
      <c r="A123" s="33"/>
      <c r="B123" s="202" t="s">
        <v>97</v>
      </c>
      <c r="C123" s="202"/>
      <c r="D123" s="202"/>
      <c r="E123" s="202"/>
      <c r="F123" s="57"/>
      <c r="G123" s="57"/>
      <c r="H123" s="57"/>
      <c r="I123" s="36"/>
      <c r="J123" s="57"/>
      <c r="K123" s="57"/>
      <c r="L123" s="25"/>
      <c r="M123" s="56"/>
      <c r="N123" s="25"/>
      <c r="O123" s="25"/>
      <c r="P123" s="33"/>
      <c r="Q123" s="33"/>
    </row>
    <row r="124" spans="1:17" s="37" customFormat="1" ht="30.2" customHeight="1" x14ac:dyDescent="0.2">
      <c r="A124" s="33"/>
      <c r="B124" s="204" t="s">
        <v>98</v>
      </c>
      <c r="C124" s="204"/>
      <c r="D124" s="204"/>
      <c r="E124" s="204"/>
      <c r="F124" s="57" t="s">
        <v>26</v>
      </c>
      <c r="G124" s="57" t="str">
        <f t="shared" si="11"/>
        <v>USD$</v>
      </c>
      <c r="H124" s="57"/>
      <c r="I124" s="36"/>
      <c r="J124" s="57">
        <f t="shared" si="12"/>
        <v>0</v>
      </c>
      <c r="K124" s="57"/>
      <c r="L124" s="25"/>
      <c r="M124" s="56"/>
      <c r="N124" s="25"/>
      <c r="O124" s="25"/>
      <c r="P124" s="33"/>
      <c r="Q124" s="33"/>
    </row>
    <row r="125" spans="1:17" s="37" customFormat="1" ht="30.2" customHeight="1" x14ac:dyDescent="0.2">
      <c r="A125" s="33"/>
      <c r="B125" s="204" t="s">
        <v>99</v>
      </c>
      <c r="C125" s="204"/>
      <c r="D125" s="204"/>
      <c r="E125" s="204"/>
      <c r="F125" s="57" t="s">
        <v>26</v>
      </c>
      <c r="G125" s="57" t="str">
        <f t="shared" si="9"/>
        <v>USD$</v>
      </c>
      <c r="H125" s="57"/>
      <c r="I125" s="36"/>
      <c r="J125" s="57">
        <f t="shared" si="12"/>
        <v>0</v>
      </c>
      <c r="K125" s="57"/>
      <c r="L125" s="25"/>
      <c r="M125" s="56"/>
      <c r="N125" s="25"/>
      <c r="O125" s="25"/>
      <c r="P125" s="33"/>
      <c r="Q125" s="33"/>
    </row>
    <row r="126" spans="1:17" s="37" customFormat="1" ht="30.2" customHeight="1" x14ac:dyDescent="0.2">
      <c r="A126" s="33"/>
      <c r="B126" s="204" t="s">
        <v>100</v>
      </c>
      <c r="C126" s="204"/>
      <c r="D126" s="204"/>
      <c r="E126" s="204"/>
      <c r="F126" s="57" t="s">
        <v>26</v>
      </c>
      <c r="G126" s="57" t="str">
        <f t="shared" si="9"/>
        <v>USD$</v>
      </c>
      <c r="H126" s="57"/>
      <c r="I126" s="36"/>
      <c r="J126" s="57">
        <f t="shared" ref="J126:J129" si="13">H126*I126</f>
        <v>0</v>
      </c>
      <c r="K126" s="57"/>
      <c r="L126" s="25"/>
      <c r="M126" s="56"/>
      <c r="N126" s="25"/>
      <c r="O126" s="25"/>
      <c r="P126" s="33"/>
      <c r="Q126" s="33"/>
    </row>
    <row r="127" spans="1:17" s="37" customFormat="1" ht="30.2" customHeight="1" x14ac:dyDescent="0.2">
      <c r="A127" s="33"/>
      <c r="B127" s="204" t="s">
        <v>101</v>
      </c>
      <c r="C127" s="204"/>
      <c r="D127" s="204"/>
      <c r="E127" s="204"/>
      <c r="F127" s="138" t="s">
        <v>23</v>
      </c>
      <c r="G127" s="57" t="str">
        <f t="shared" si="9"/>
        <v>USD$</v>
      </c>
      <c r="H127" s="57"/>
      <c r="I127" s="36"/>
      <c r="J127" s="57">
        <f t="shared" si="13"/>
        <v>0</v>
      </c>
      <c r="K127" s="57"/>
      <c r="L127" s="25"/>
      <c r="M127" s="56"/>
      <c r="N127" s="25"/>
      <c r="O127" s="25"/>
      <c r="P127" s="33"/>
      <c r="Q127" s="33"/>
    </row>
    <row r="128" spans="1:17" s="37" customFormat="1" ht="30.2" customHeight="1" x14ac:dyDescent="0.2">
      <c r="A128" s="33"/>
      <c r="B128" s="204" t="s">
        <v>102</v>
      </c>
      <c r="C128" s="204"/>
      <c r="D128" s="204"/>
      <c r="E128" s="204"/>
      <c r="F128" s="57" t="s">
        <v>23</v>
      </c>
      <c r="G128" s="57" t="str">
        <f t="shared" si="9"/>
        <v>USD$</v>
      </c>
      <c r="H128" s="57"/>
      <c r="I128" s="36"/>
      <c r="J128" s="57">
        <f t="shared" si="13"/>
        <v>0</v>
      </c>
      <c r="K128" s="57"/>
      <c r="L128" s="25"/>
      <c r="M128" s="56"/>
      <c r="N128" s="25"/>
      <c r="O128" s="25"/>
      <c r="P128" s="33"/>
      <c r="Q128" s="33"/>
    </row>
    <row r="129" spans="1:17" s="48" customFormat="1" ht="30.2" customHeight="1" x14ac:dyDescent="0.2">
      <c r="A129" s="33"/>
      <c r="B129" s="202" t="s">
        <v>196</v>
      </c>
      <c r="C129" s="202"/>
      <c r="D129" s="202"/>
      <c r="E129" s="202"/>
      <c r="F129" s="57"/>
      <c r="G129" s="57" t="str">
        <f t="shared" si="9"/>
        <v>USD$</v>
      </c>
      <c r="H129" s="57"/>
      <c r="I129" s="36"/>
      <c r="J129" s="57">
        <f t="shared" si="13"/>
        <v>0</v>
      </c>
      <c r="K129" s="146" t="s">
        <v>256</v>
      </c>
      <c r="L129" s="47"/>
      <c r="M129" s="46"/>
      <c r="N129" s="46"/>
      <c r="O129" s="46"/>
      <c r="P129" s="46"/>
      <c r="Q129" s="46"/>
    </row>
    <row r="130" spans="1:17" s="48" customFormat="1" ht="30.2" customHeight="1" x14ac:dyDescent="0.2">
      <c r="A130" s="46"/>
      <c r="B130" s="207" t="s">
        <v>263</v>
      </c>
      <c r="C130" s="207"/>
      <c r="D130" s="207"/>
      <c r="E130" s="207"/>
      <c r="F130" s="38"/>
      <c r="G130" s="35" t="str">
        <f t="shared" si="9"/>
        <v>USD$</v>
      </c>
      <c r="H130" s="38"/>
      <c r="I130" s="38"/>
      <c r="J130" s="40">
        <f>SUM(J89:J129)</f>
        <v>0</v>
      </c>
      <c r="K130" s="35"/>
      <c r="L130" s="47"/>
      <c r="M130" s="58"/>
      <c r="N130" s="47"/>
      <c r="O130" s="47"/>
      <c r="P130" s="46"/>
      <c r="Q130" s="46"/>
    </row>
    <row r="131" spans="1:17" s="48" customFormat="1" ht="15.75" customHeight="1" x14ac:dyDescent="0.2">
      <c r="A131" s="46"/>
      <c r="B131" s="140"/>
      <c r="C131" s="140"/>
      <c r="D131" s="140"/>
      <c r="E131" s="140"/>
      <c r="F131" s="47"/>
      <c r="G131" s="141"/>
      <c r="H131" s="47"/>
      <c r="I131" s="47"/>
      <c r="J131" s="47"/>
      <c r="K131" s="141"/>
      <c r="L131" s="47"/>
      <c r="M131" s="58"/>
      <c r="N131" s="47"/>
      <c r="O131" s="47"/>
      <c r="P131" s="46"/>
      <c r="Q131" s="46"/>
    </row>
    <row r="132" spans="1:17" ht="15" customHeight="1" x14ac:dyDescent="0.2">
      <c r="A132" s="8"/>
      <c r="B132" s="203" t="s">
        <v>131</v>
      </c>
      <c r="C132" s="203"/>
      <c r="D132" s="203"/>
      <c r="E132" s="203"/>
      <c r="F132" s="132" t="s">
        <v>8</v>
      </c>
      <c r="G132" s="132" t="s">
        <v>163</v>
      </c>
      <c r="H132" s="132" t="s">
        <v>39</v>
      </c>
      <c r="I132" s="132" t="s">
        <v>40</v>
      </c>
      <c r="J132" s="132" t="s">
        <v>41</v>
      </c>
      <c r="K132" s="132" t="s">
        <v>42</v>
      </c>
      <c r="L132" s="9"/>
      <c r="M132" s="8"/>
      <c r="N132" s="8"/>
      <c r="O132" s="8"/>
      <c r="P132" s="8"/>
      <c r="Q132" s="8"/>
    </row>
    <row r="133" spans="1:17" s="37" customFormat="1" ht="30.2" customHeight="1" x14ac:dyDescent="0.2">
      <c r="A133" s="33"/>
      <c r="B133" s="213" t="s">
        <v>132</v>
      </c>
      <c r="C133" s="213"/>
      <c r="D133" s="213"/>
      <c r="E133" s="213"/>
      <c r="F133" s="34" t="s">
        <v>36</v>
      </c>
      <c r="G133" s="35" t="str">
        <f>$C$53</f>
        <v>USD$</v>
      </c>
      <c r="H133" s="34"/>
      <c r="I133" s="53"/>
      <c r="J133" s="57">
        <f t="shared" ref="J133" si="14">H133*I133</f>
        <v>0</v>
      </c>
      <c r="K133" s="34"/>
      <c r="L133" s="25"/>
      <c r="M133" s="33"/>
      <c r="N133" s="33"/>
      <c r="O133" s="33"/>
      <c r="P133" s="33"/>
      <c r="Q133" s="33"/>
    </row>
    <row r="134" spans="1:17" s="48" customFormat="1" ht="30.2" customHeight="1" x14ac:dyDescent="0.2">
      <c r="A134" s="46"/>
      <c r="B134" s="201" t="s">
        <v>107</v>
      </c>
      <c r="C134" s="201"/>
      <c r="D134" s="201"/>
      <c r="E134" s="201"/>
      <c r="F134" s="38"/>
      <c r="G134" s="38"/>
      <c r="H134" s="38"/>
      <c r="I134" s="38"/>
      <c r="J134" s="40">
        <f>SUM(J133)</f>
        <v>0</v>
      </c>
      <c r="K134" s="35"/>
      <c r="L134" s="47"/>
      <c r="M134" s="46"/>
      <c r="N134" s="46"/>
      <c r="O134" s="46"/>
      <c r="P134" s="46"/>
      <c r="Q134" s="46"/>
    </row>
    <row r="135" spans="1:17" s="61" customFormat="1" ht="15" customHeight="1" x14ac:dyDescent="0.2">
      <c r="A135" s="13"/>
      <c r="B135" s="41"/>
      <c r="C135" s="41"/>
      <c r="D135" s="41"/>
      <c r="E135" s="41"/>
      <c r="F135" s="47"/>
      <c r="G135" s="47"/>
      <c r="H135" s="47"/>
      <c r="I135" s="47"/>
      <c r="J135" s="43"/>
      <c r="K135" s="11"/>
      <c r="L135" s="12"/>
      <c r="M135" s="13"/>
      <c r="N135" s="13"/>
      <c r="O135" s="13"/>
      <c r="P135" s="13"/>
      <c r="Q135" s="13"/>
    </row>
    <row r="136" spans="1:17" ht="15" customHeight="1" x14ac:dyDescent="0.2">
      <c r="A136" s="8"/>
      <c r="B136" s="203" t="s">
        <v>365</v>
      </c>
      <c r="C136" s="203"/>
      <c r="D136" s="203"/>
      <c r="E136" s="203"/>
      <c r="F136" s="142" t="s">
        <v>8</v>
      </c>
      <c r="G136" s="142" t="s">
        <v>163</v>
      </c>
      <c r="H136" s="142" t="s">
        <v>39</v>
      </c>
      <c r="I136" s="142" t="s">
        <v>40</v>
      </c>
      <c r="J136" s="142" t="s">
        <v>41</v>
      </c>
      <c r="K136" s="142" t="s">
        <v>42</v>
      </c>
      <c r="L136" s="9"/>
      <c r="M136" s="8"/>
      <c r="N136" s="8"/>
      <c r="O136" s="8"/>
      <c r="P136" s="8"/>
      <c r="Q136" s="8"/>
    </row>
    <row r="137" spans="1:17" s="37" customFormat="1" ht="30.2" customHeight="1" x14ac:dyDescent="0.2">
      <c r="A137" s="33"/>
      <c r="B137" s="213" t="s">
        <v>180</v>
      </c>
      <c r="C137" s="213"/>
      <c r="D137" s="213"/>
      <c r="E137" s="213"/>
      <c r="F137" s="34" t="s">
        <v>36</v>
      </c>
      <c r="G137" s="35" t="str">
        <f>$C$53</f>
        <v>USD$</v>
      </c>
      <c r="H137" s="34"/>
      <c r="I137" s="53"/>
      <c r="J137" s="57">
        <f t="shared" ref="J137:J138" si="15">H137*I137</f>
        <v>0</v>
      </c>
      <c r="K137" s="34"/>
      <c r="L137" s="25"/>
      <c r="M137" s="33"/>
      <c r="N137" s="33"/>
      <c r="O137" s="33"/>
      <c r="P137" s="33"/>
      <c r="Q137" s="33"/>
    </row>
    <row r="138" spans="1:17" s="37" customFormat="1" ht="30.2" customHeight="1" x14ac:dyDescent="0.2">
      <c r="A138" s="33"/>
      <c r="B138" s="213" t="s">
        <v>259</v>
      </c>
      <c r="C138" s="213"/>
      <c r="D138" s="213"/>
      <c r="E138" s="213"/>
      <c r="F138" s="34" t="s">
        <v>36</v>
      </c>
      <c r="G138" s="35" t="str">
        <f>$C$53</f>
        <v>USD$</v>
      </c>
      <c r="H138" s="34"/>
      <c r="I138" s="53"/>
      <c r="J138" s="57">
        <f t="shared" si="15"/>
        <v>0</v>
      </c>
      <c r="K138" s="34"/>
      <c r="L138" s="25"/>
      <c r="M138" s="33"/>
      <c r="N138" s="33"/>
      <c r="O138" s="33"/>
      <c r="P138" s="33"/>
      <c r="Q138" s="33"/>
    </row>
    <row r="139" spans="1:17" s="48" customFormat="1" ht="30.2" customHeight="1" x14ac:dyDescent="0.2">
      <c r="A139" s="46"/>
      <c r="B139" s="207" t="s">
        <v>366</v>
      </c>
      <c r="C139" s="207"/>
      <c r="D139" s="207"/>
      <c r="E139" s="207"/>
      <c r="F139" s="34"/>
      <c r="G139" s="35" t="str">
        <f>$C$53</f>
        <v>USD$</v>
      </c>
      <c r="H139" s="34"/>
      <c r="I139" s="53"/>
      <c r="J139" s="40">
        <f>SUM(J137:J138)</f>
        <v>0</v>
      </c>
      <c r="K139" s="34"/>
      <c r="L139" s="47"/>
      <c r="M139" s="46"/>
      <c r="N139" s="46"/>
      <c r="O139" s="46"/>
      <c r="P139" s="46"/>
      <c r="Q139" s="46"/>
    </row>
    <row r="140" spans="1:17" ht="15" customHeight="1" x14ac:dyDescent="0.2">
      <c r="A140" s="8"/>
      <c r="B140" s="62"/>
      <c r="C140" s="44"/>
      <c r="D140" s="11"/>
      <c r="E140" s="44"/>
      <c r="F140" s="52"/>
      <c r="G140" s="9"/>
      <c r="H140" s="44"/>
      <c r="I140" s="8"/>
      <c r="J140" s="8"/>
      <c r="K140" s="8"/>
      <c r="L140" s="9"/>
      <c r="M140" s="8"/>
      <c r="N140" s="8"/>
      <c r="O140" s="8"/>
      <c r="P140" s="8"/>
      <c r="Q140" s="8"/>
    </row>
    <row r="141" spans="1:17" ht="15" customHeight="1" x14ac:dyDescent="0.2">
      <c r="A141" s="8"/>
      <c r="B141" s="203" t="s">
        <v>38</v>
      </c>
      <c r="C141" s="203"/>
      <c r="D141" s="203"/>
      <c r="E141" s="203"/>
      <c r="F141" s="132" t="s">
        <v>8</v>
      </c>
      <c r="G141" s="132" t="s">
        <v>163</v>
      </c>
      <c r="H141" s="132" t="s">
        <v>39</v>
      </c>
      <c r="I141" s="132" t="s">
        <v>40</v>
      </c>
      <c r="J141" s="132" t="s">
        <v>41</v>
      </c>
      <c r="K141" s="63"/>
      <c r="L141" s="9"/>
      <c r="M141" s="8"/>
      <c r="N141" s="8"/>
      <c r="O141" s="8"/>
      <c r="P141" s="8"/>
      <c r="Q141" s="8"/>
    </row>
    <row r="142" spans="1:17" ht="15" customHeight="1" x14ac:dyDescent="0.2">
      <c r="A142" s="8"/>
      <c r="B142" s="64" t="s">
        <v>133</v>
      </c>
      <c r="C142" s="65"/>
      <c r="D142" s="65"/>
      <c r="E142" s="66"/>
      <c r="F142" s="67" t="s">
        <v>36</v>
      </c>
      <c r="G142" s="68" t="str">
        <f>$C$53</f>
        <v>USD$</v>
      </c>
      <c r="H142" s="69"/>
      <c r="I142" s="69"/>
      <c r="J142" s="70">
        <f>J58+J63+J130+J86+J134+J139</f>
        <v>0</v>
      </c>
      <c r="K142" s="8"/>
      <c r="L142" s="9"/>
      <c r="M142" s="8"/>
      <c r="N142" s="8"/>
      <c r="O142" s="8"/>
      <c r="P142" s="8"/>
      <c r="Q142" s="8"/>
    </row>
    <row r="143" spans="1:17" ht="15" customHeight="1" x14ac:dyDescent="0.2">
      <c r="A143" s="8"/>
      <c r="B143" s="71" t="s">
        <v>159</v>
      </c>
      <c r="C143" s="33"/>
      <c r="D143" s="33"/>
      <c r="E143" s="33"/>
      <c r="F143" s="33"/>
      <c r="G143" s="33"/>
      <c r="H143" s="33"/>
      <c r="I143" s="8"/>
      <c r="J143" s="8"/>
      <c r="K143" s="8"/>
      <c r="L143" s="9"/>
      <c r="M143" s="8"/>
      <c r="N143" s="8"/>
      <c r="O143" s="8"/>
      <c r="P143" s="8"/>
      <c r="Q143" s="8"/>
    </row>
    <row r="144" spans="1:17" ht="15" customHeight="1" x14ac:dyDescent="0.2">
      <c r="A144" s="8"/>
      <c r="C144" s="8"/>
      <c r="D144" s="8"/>
      <c r="E144" s="8"/>
      <c r="F144" s="8"/>
      <c r="G144" s="8"/>
      <c r="H144" s="8"/>
      <c r="I144" s="8"/>
      <c r="J144" s="8"/>
      <c r="K144" s="8"/>
      <c r="L144" s="9"/>
      <c r="M144" s="8"/>
      <c r="N144" s="8"/>
      <c r="O144" s="8"/>
      <c r="P144" s="8"/>
      <c r="Q144" s="8"/>
    </row>
    <row r="145" spans="1:17" ht="15" customHeight="1" x14ac:dyDescent="0.2">
      <c r="A145" s="33"/>
      <c r="B145" s="33"/>
      <c r="C145" s="33"/>
      <c r="D145" s="33"/>
      <c r="E145" s="33"/>
      <c r="F145" s="33"/>
      <c r="G145" s="33"/>
      <c r="H145" s="33"/>
      <c r="I145" s="8"/>
      <c r="J145" s="8"/>
      <c r="K145" s="8"/>
      <c r="L145" s="9"/>
      <c r="M145" s="8"/>
      <c r="N145" s="8"/>
      <c r="O145" s="8"/>
      <c r="P145" s="8"/>
      <c r="Q145" s="8"/>
    </row>
    <row r="146" spans="1:17" ht="15" customHeight="1" x14ac:dyDescent="0.2">
      <c r="A146" s="33"/>
      <c r="B146" s="33"/>
      <c r="C146" s="33"/>
      <c r="D146" s="33"/>
      <c r="E146" s="33"/>
      <c r="F146" s="33"/>
      <c r="G146" s="33"/>
      <c r="H146" s="33"/>
      <c r="I146" s="8"/>
      <c r="J146" s="8"/>
      <c r="K146" s="8"/>
      <c r="L146" s="9"/>
      <c r="M146" s="8"/>
      <c r="N146" s="8"/>
      <c r="O146" s="8"/>
      <c r="P146" s="8"/>
      <c r="Q146" s="8"/>
    </row>
    <row r="147" spans="1:17" ht="15" customHeight="1" x14ac:dyDescent="0.2">
      <c r="A147" s="33"/>
      <c r="B147" s="33"/>
      <c r="C147" s="33"/>
      <c r="D147" s="33"/>
      <c r="E147" s="33"/>
      <c r="F147" s="33"/>
      <c r="G147" s="33"/>
      <c r="H147" s="33"/>
      <c r="I147" s="8"/>
      <c r="J147" s="8"/>
      <c r="K147" s="8"/>
      <c r="L147" s="9"/>
      <c r="M147" s="8"/>
      <c r="N147" s="8"/>
      <c r="O147" s="8"/>
      <c r="P147" s="8"/>
      <c r="Q147" s="8"/>
    </row>
    <row r="148" spans="1:17" ht="15" customHeight="1" x14ac:dyDescent="0.2">
      <c r="A148" s="33"/>
      <c r="B148" s="33"/>
      <c r="C148" s="33"/>
      <c r="D148" s="33"/>
      <c r="E148" s="33"/>
      <c r="F148" s="33"/>
      <c r="G148" s="33"/>
      <c r="H148" s="33"/>
      <c r="I148" s="8"/>
      <c r="J148" s="8"/>
      <c r="K148" s="8"/>
      <c r="L148" s="9"/>
      <c r="M148" s="8"/>
      <c r="N148" s="8"/>
      <c r="O148" s="8"/>
      <c r="P148" s="8"/>
      <c r="Q148" s="8"/>
    </row>
    <row r="149" spans="1:17" ht="15" customHeight="1" x14ac:dyDescent="0.2">
      <c r="A149" s="33"/>
      <c r="B149" s="33"/>
      <c r="C149" s="33"/>
      <c r="D149" s="33"/>
      <c r="E149" s="33"/>
      <c r="F149" s="33"/>
      <c r="G149" s="33"/>
      <c r="H149" s="33"/>
      <c r="I149" s="8"/>
      <c r="J149" s="8"/>
      <c r="K149" s="8"/>
      <c r="L149" s="9"/>
      <c r="M149" s="8"/>
      <c r="N149" s="8"/>
      <c r="O149" s="8"/>
      <c r="P149" s="8"/>
      <c r="Q149" s="8"/>
    </row>
    <row r="150" spans="1:17" ht="15" customHeight="1" x14ac:dyDescent="0.2">
      <c r="A150" s="33"/>
      <c r="B150" s="33"/>
      <c r="C150" s="33"/>
      <c r="D150" s="33"/>
      <c r="E150" s="33"/>
      <c r="F150" s="33"/>
      <c r="G150" s="33"/>
      <c r="H150" s="33"/>
      <c r="I150" s="8"/>
      <c r="J150" s="8"/>
      <c r="K150" s="8"/>
      <c r="L150" s="9"/>
      <c r="M150" s="8"/>
      <c r="N150" s="8"/>
      <c r="O150" s="8"/>
      <c r="P150" s="8"/>
      <c r="Q150" s="8"/>
    </row>
    <row r="151" spans="1:17" ht="15" customHeight="1" x14ac:dyDescent="0.2">
      <c r="A151" s="33"/>
      <c r="B151" s="33"/>
      <c r="C151" s="33"/>
      <c r="D151" s="33"/>
      <c r="E151" s="33"/>
      <c r="F151" s="33"/>
      <c r="G151" s="33"/>
      <c r="H151" s="33"/>
      <c r="I151" s="8"/>
      <c r="J151" s="8"/>
      <c r="K151" s="8"/>
      <c r="L151" s="9"/>
      <c r="M151" s="8"/>
      <c r="N151" s="8"/>
      <c r="O151" s="8"/>
      <c r="P151" s="8"/>
      <c r="Q151" s="8"/>
    </row>
    <row r="152" spans="1:17" ht="15" customHeight="1" x14ac:dyDescent="0.2">
      <c r="A152" s="33"/>
      <c r="B152" s="33"/>
      <c r="C152" s="33"/>
      <c r="D152" s="33"/>
      <c r="E152" s="33"/>
      <c r="F152" s="33"/>
      <c r="G152" s="33"/>
      <c r="H152" s="33"/>
      <c r="I152" s="8"/>
      <c r="J152" s="8"/>
      <c r="K152" s="8"/>
      <c r="L152" s="9"/>
      <c r="M152" s="8"/>
      <c r="N152" s="8"/>
      <c r="O152" s="8"/>
      <c r="P152" s="8"/>
      <c r="Q152" s="8"/>
    </row>
    <row r="153" spans="1:17" ht="15" customHeight="1" x14ac:dyDescent="0.2">
      <c r="A153" s="33"/>
      <c r="B153" s="33"/>
      <c r="C153" s="33"/>
      <c r="D153" s="33"/>
      <c r="E153" s="33"/>
      <c r="F153" s="33"/>
      <c r="G153" s="33"/>
      <c r="H153" s="33"/>
      <c r="I153" s="8"/>
      <c r="J153" s="8"/>
      <c r="K153" s="8"/>
      <c r="L153" s="9"/>
      <c r="M153" s="8"/>
      <c r="N153" s="8"/>
      <c r="O153" s="8"/>
      <c r="P153" s="8"/>
      <c r="Q153" s="8"/>
    </row>
    <row r="154" spans="1:17" x14ac:dyDescent="0.2">
      <c r="A154" s="33"/>
      <c r="B154" s="33"/>
      <c r="C154" s="33"/>
      <c r="D154" s="33"/>
      <c r="E154" s="33"/>
      <c r="F154" s="33"/>
      <c r="G154" s="33"/>
      <c r="H154" s="33"/>
      <c r="I154" s="8"/>
      <c r="J154" s="8"/>
      <c r="K154" s="8"/>
      <c r="L154" s="9"/>
      <c r="M154" s="8"/>
      <c r="N154" s="8"/>
      <c r="O154" s="8"/>
      <c r="P154" s="8"/>
      <c r="Q154" s="8"/>
    </row>
    <row r="155" spans="1:17" x14ac:dyDescent="0.2">
      <c r="A155" s="33"/>
      <c r="B155" s="33"/>
      <c r="C155" s="33"/>
      <c r="D155" s="33"/>
      <c r="E155" s="33"/>
      <c r="F155" s="33"/>
      <c r="G155" s="33"/>
      <c r="H155" s="33"/>
      <c r="I155" s="8"/>
      <c r="J155" s="8"/>
      <c r="K155" s="8"/>
      <c r="L155" s="9"/>
      <c r="M155" s="8"/>
      <c r="N155" s="8"/>
      <c r="O155" s="8"/>
      <c r="P155" s="8"/>
      <c r="Q155" s="8"/>
    </row>
    <row r="156" spans="1:17" x14ac:dyDescent="0.2">
      <c r="A156" s="33"/>
      <c r="B156" s="33"/>
      <c r="C156" s="33"/>
      <c r="D156" s="33"/>
      <c r="E156" s="33"/>
      <c r="F156" s="33"/>
      <c r="G156" s="33"/>
      <c r="H156" s="33"/>
      <c r="I156" s="8"/>
      <c r="J156" s="8"/>
      <c r="K156" s="8"/>
      <c r="L156" s="9"/>
      <c r="M156" s="8"/>
      <c r="N156" s="8"/>
      <c r="O156" s="8"/>
      <c r="P156" s="8"/>
      <c r="Q156" s="8"/>
    </row>
    <row r="157" spans="1:17" x14ac:dyDescent="0.2">
      <c r="A157" s="33"/>
      <c r="B157" s="33"/>
      <c r="C157" s="33"/>
      <c r="D157" s="33"/>
      <c r="E157" s="33"/>
      <c r="F157" s="33"/>
      <c r="G157" s="33"/>
      <c r="H157" s="33"/>
      <c r="I157" s="8"/>
      <c r="J157" s="8"/>
      <c r="K157" s="8"/>
      <c r="L157" s="9"/>
      <c r="M157" s="8"/>
      <c r="N157" s="8"/>
      <c r="O157" s="8"/>
      <c r="P157" s="8"/>
      <c r="Q157" s="8"/>
    </row>
    <row r="158" spans="1:17" x14ac:dyDescent="0.2">
      <c r="A158" s="33"/>
      <c r="B158" s="33"/>
      <c r="C158" s="33"/>
      <c r="D158" s="33"/>
      <c r="E158" s="33"/>
      <c r="F158" s="33"/>
      <c r="G158" s="33"/>
      <c r="H158" s="33"/>
      <c r="I158" s="8"/>
      <c r="J158" s="8"/>
      <c r="K158" s="8"/>
      <c r="L158" s="9"/>
      <c r="M158" s="8"/>
      <c r="N158" s="8"/>
      <c r="O158" s="8"/>
      <c r="P158" s="8"/>
      <c r="Q158" s="8"/>
    </row>
    <row r="159" spans="1:17" x14ac:dyDescent="0.2">
      <c r="A159" s="33"/>
      <c r="B159" s="33"/>
      <c r="C159" s="33"/>
      <c r="D159" s="33"/>
      <c r="E159" s="33"/>
      <c r="F159" s="33"/>
      <c r="G159" s="33"/>
      <c r="H159" s="33"/>
      <c r="I159" s="8"/>
      <c r="J159" s="8"/>
      <c r="K159" s="8"/>
      <c r="L159" s="9"/>
      <c r="M159" s="8"/>
      <c r="N159" s="8"/>
      <c r="O159" s="8"/>
      <c r="P159" s="8"/>
      <c r="Q159" s="8"/>
    </row>
    <row r="160" spans="1:17" x14ac:dyDescent="0.2">
      <c r="A160" s="33"/>
      <c r="B160" s="33"/>
      <c r="C160" s="33"/>
      <c r="D160" s="33"/>
      <c r="E160" s="33"/>
      <c r="F160" s="33"/>
      <c r="G160" s="33"/>
      <c r="H160" s="33"/>
      <c r="I160" s="8"/>
      <c r="J160" s="8"/>
      <c r="K160" s="8"/>
      <c r="L160" s="9"/>
      <c r="M160" s="8"/>
      <c r="N160" s="8"/>
      <c r="O160" s="8"/>
      <c r="P160" s="8"/>
      <c r="Q160" s="8"/>
    </row>
    <row r="161" spans="1:17" x14ac:dyDescent="0.2">
      <c r="A161" s="33"/>
      <c r="B161" s="33"/>
      <c r="C161" s="33"/>
      <c r="D161" s="33"/>
      <c r="E161" s="33"/>
      <c r="F161" s="33"/>
      <c r="G161" s="33"/>
      <c r="H161" s="33"/>
      <c r="I161" s="8"/>
      <c r="J161" s="8"/>
      <c r="K161" s="8"/>
      <c r="L161" s="9"/>
      <c r="M161" s="8"/>
      <c r="N161" s="8"/>
      <c r="O161" s="8"/>
      <c r="P161" s="8"/>
      <c r="Q161" s="8"/>
    </row>
    <row r="162" spans="1:17" x14ac:dyDescent="0.2">
      <c r="A162" s="33"/>
      <c r="B162" s="33"/>
      <c r="C162" s="33"/>
      <c r="D162" s="33"/>
      <c r="E162" s="33"/>
      <c r="F162" s="33"/>
      <c r="G162" s="33"/>
      <c r="H162" s="33"/>
      <c r="I162" s="8"/>
      <c r="J162" s="8"/>
      <c r="K162" s="8"/>
      <c r="L162" s="9"/>
      <c r="M162" s="8"/>
      <c r="N162" s="8"/>
      <c r="O162" s="8"/>
      <c r="P162" s="8"/>
      <c r="Q162" s="8"/>
    </row>
    <row r="163" spans="1:17" x14ac:dyDescent="0.2">
      <c r="A163" s="33"/>
      <c r="B163" s="33"/>
      <c r="C163" s="33"/>
      <c r="D163" s="33"/>
      <c r="E163" s="33"/>
      <c r="F163" s="33"/>
      <c r="G163" s="33"/>
      <c r="H163" s="33"/>
      <c r="I163" s="8"/>
      <c r="J163" s="8"/>
      <c r="K163" s="8"/>
      <c r="L163" s="9"/>
      <c r="M163" s="8"/>
      <c r="N163" s="8"/>
      <c r="O163" s="8"/>
      <c r="P163" s="8"/>
      <c r="Q163" s="8"/>
    </row>
    <row r="164" spans="1:17" x14ac:dyDescent="0.2">
      <c r="A164" s="33"/>
      <c r="B164" s="33"/>
      <c r="C164" s="33"/>
      <c r="D164" s="33"/>
      <c r="E164" s="33"/>
      <c r="F164" s="33"/>
      <c r="G164" s="33"/>
      <c r="H164" s="33"/>
      <c r="I164" s="8"/>
      <c r="J164" s="8"/>
      <c r="K164" s="8"/>
      <c r="L164" s="9"/>
      <c r="M164" s="8"/>
      <c r="N164" s="8"/>
      <c r="O164" s="8"/>
      <c r="P164" s="8"/>
      <c r="Q164" s="8"/>
    </row>
    <row r="165" spans="1:17" x14ac:dyDescent="0.2">
      <c r="A165" s="33"/>
      <c r="B165" s="33"/>
      <c r="C165" s="33"/>
      <c r="D165" s="33"/>
      <c r="E165" s="33"/>
      <c r="F165" s="33"/>
      <c r="G165" s="33"/>
      <c r="H165" s="33"/>
      <c r="I165" s="8"/>
      <c r="J165" s="8"/>
      <c r="K165" s="8"/>
      <c r="L165" s="9"/>
      <c r="M165" s="8"/>
      <c r="N165" s="8"/>
      <c r="O165" s="8"/>
      <c r="P165" s="8"/>
      <c r="Q165" s="8"/>
    </row>
    <row r="166" spans="1:17" x14ac:dyDescent="0.2">
      <c r="A166" s="33"/>
      <c r="B166" s="33"/>
      <c r="C166" s="33"/>
      <c r="D166" s="33"/>
      <c r="E166" s="33"/>
      <c r="F166" s="33"/>
      <c r="G166" s="33"/>
      <c r="H166" s="33"/>
      <c r="I166" s="8"/>
      <c r="J166" s="8"/>
      <c r="K166" s="8"/>
      <c r="L166" s="9"/>
      <c r="M166" s="8"/>
      <c r="N166" s="8"/>
      <c r="O166" s="8"/>
      <c r="P166" s="8"/>
      <c r="Q166" s="8"/>
    </row>
    <row r="167" spans="1:17" x14ac:dyDescent="0.2">
      <c r="A167" s="33"/>
      <c r="B167" s="33"/>
      <c r="C167" s="33"/>
      <c r="D167" s="33"/>
      <c r="E167" s="33"/>
      <c r="F167" s="33"/>
      <c r="G167" s="33"/>
      <c r="H167" s="33"/>
      <c r="I167" s="8"/>
      <c r="J167" s="8"/>
      <c r="K167" s="8"/>
      <c r="L167" s="9"/>
      <c r="M167" s="8"/>
      <c r="N167" s="8"/>
      <c r="O167" s="8"/>
      <c r="P167" s="8"/>
      <c r="Q167" s="8"/>
    </row>
    <row r="168" spans="1:17" x14ac:dyDescent="0.2">
      <c r="A168" s="33"/>
      <c r="B168" s="33"/>
      <c r="C168" s="33"/>
      <c r="D168" s="33"/>
      <c r="E168" s="33"/>
      <c r="F168" s="33"/>
      <c r="G168" s="33"/>
      <c r="H168" s="33"/>
      <c r="I168" s="8"/>
      <c r="J168" s="8"/>
      <c r="K168" s="8"/>
      <c r="L168" s="9"/>
      <c r="M168" s="8"/>
      <c r="N168" s="8"/>
      <c r="O168" s="8"/>
      <c r="P168" s="8"/>
      <c r="Q168" s="8"/>
    </row>
    <row r="169" spans="1:17" x14ac:dyDescent="0.2">
      <c r="A169" s="33"/>
      <c r="J169" s="8"/>
      <c r="K169" s="8"/>
      <c r="L169" s="9"/>
      <c r="M169" s="8"/>
      <c r="N169" s="8"/>
      <c r="O169" s="8"/>
      <c r="P169" s="8"/>
      <c r="Q169" s="8"/>
    </row>
    <row r="170" spans="1:17" x14ac:dyDescent="0.2">
      <c r="A170" s="33"/>
      <c r="J170" s="8"/>
      <c r="K170" s="8"/>
      <c r="L170" s="9"/>
      <c r="M170" s="8"/>
      <c r="N170" s="8"/>
      <c r="O170" s="8"/>
      <c r="P170" s="8"/>
      <c r="Q170" s="8"/>
    </row>
  </sheetData>
  <mergeCells count="104">
    <mergeCell ref="B8:L8"/>
    <mergeCell ref="B15:L15"/>
    <mergeCell ref="B141:E141"/>
    <mergeCell ref="B2:K3"/>
    <mergeCell ref="B7:K7"/>
    <mergeCell ref="B13:K13"/>
    <mergeCell ref="B32:K32"/>
    <mergeCell ref="B134:E134"/>
    <mergeCell ref="B133:E133"/>
    <mergeCell ref="B136:E136"/>
    <mergeCell ref="B139:E139"/>
    <mergeCell ref="B137:E137"/>
    <mergeCell ref="B138:E138"/>
    <mergeCell ref="B86:E86"/>
    <mergeCell ref="B132:E132"/>
    <mergeCell ref="B80:E80"/>
    <mergeCell ref="B81:E81"/>
    <mergeCell ref="B82:E82"/>
    <mergeCell ref="B83:E83"/>
    <mergeCell ref="B84:E84"/>
    <mergeCell ref="B73:E73"/>
    <mergeCell ref="B74:E74"/>
    <mergeCell ref="B75:E75"/>
    <mergeCell ref="B76:E76"/>
    <mergeCell ref="B79:E79"/>
    <mergeCell ref="B68:E68"/>
    <mergeCell ref="B69:E69"/>
    <mergeCell ref="B70:E70"/>
    <mergeCell ref="B71:E71"/>
    <mergeCell ref="B72:E72"/>
    <mergeCell ref="B128:E128"/>
    <mergeCell ref="B130:E130"/>
    <mergeCell ref="B65:E65"/>
    <mergeCell ref="B66:E66"/>
    <mergeCell ref="B67:E67"/>
    <mergeCell ref="B85:E85"/>
    <mergeCell ref="B129:E129"/>
    <mergeCell ref="B77:E77"/>
    <mergeCell ref="B78:E78"/>
    <mergeCell ref="B123:E123"/>
    <mergeCell ref="B124:E124"/>
    <mergeCell ref="B125:E125"/>
    <mergeCell ref="B126:E126"/>
    <mergeCell ref="B127:E127"/>
    <mergeCell ref="B118:E118"/>
    <mergeCell ref="B119:E119"/>
    <mergeCell ref="B120:E120"/>
    <mergeCell ref="B121:E121"/>
    <mergeCell ref="B122:E122"/>
    <mergeCell ref="B114:E114"/>
    <mergeCell ref="B113:E113"/>
    <mergeCell ref="B115:E115"/>
    <mergeCell ref="B116:E116"/>
    <mergeCell ref="B117:E117"/>
    <mergeCell ref="B108:E108"/>
    <mergeCell ref="B109:E109"/>
    <mergeCell ref="B110:E110"/>
    <mergeCell ref="B111:E111"/>
    <mergeCell ref="B112:E112"/>
    <mergeCell ref="B103:E103"/>
    <mergeCell ref="B104:E104"/>
    <mergeCell ref="B105:E105"/>
    <mergeCell ref="B106:E106"/>
    <mergeCell ref="B107:E107"/>
    <mergeCell ref="B98:E98"/>
    <mergeCell ref="B99:E99"/>
    <mergeCell ref="B100:E100"/>
    <mergeCell ref="B102:E102"/>
    <mergeCell ref="B101:E101"/>
    <mergeCell ref="B93:E93"/>
    <mergeCell ref="B94:E94"/>
    <mergeCell ref="B95:E95"/>
    <mergeCell ref="B96:E96"/>
    <mergeCell ref="B97:E97"/>
    <mergeCell ref="B88:E88"/>
    <mergeCell ref="B89:E89"/>
    <mergeCell ref="B90:E90"/>
    <mergeCell ref="B91:E91"/>
    <mergeCell ref="B92:E92"/>
    <mergeCell ref="B58:E58"/>
    <mergeCell ref="B61:E61"/>
    <mergeCell ref="B62:E62"/>
    <mergeCell ref="B63:E63"/>
    <mergeCell ref="B60:E60"/>
    <mergeCell ref="B54:E54"/>
    <mergeCell ref="B55:E55"/>
    <mergeCell ref="B56:E56"/>
    <mergeCell ref="B57:E57"/>
    <mergeCell ref="C10:I10"/>
    <mergeCell ref="C11:I11"/>
    <mergeCell ref="B10:B11"/>
    <mergeCell ref="B38:F38"/>
    <mergeCell ref="B46:F46"/>
    <mergeCell ref="B47:F47"/>
    <mergeCell ref="B48:F48"/>
    <mergeCell ref="B49:F49"/>
    <mergeCell ref="B30:I30"/>
    <mergeCell ref="B34:D34"/>
    <mergeCell ref="B35:D35"/>
    <mergeCell ref="B36:D36"/>
    <mergeCell ref="B39:F39"/>
    <mergeCell ref="B45:F45"/>
    <mergeCell ref="B29:D29"/>
    <mergeCell ref="B44:E44"/>
  </mergeCells>
  <dataValidations disablePrompts="1" count="1">
    <dataValidation type="list" allowBlank="1" showInputMessage="1" showErrorMessage="1" sqref="C53" xr:uid="{00000000-0002-0000-0100-000000000000}">
      <formula1>Moneda</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205"/>
  <sheetViews>
    <sheetView zoomScale="80" zoomScaleNormal="80" workbookViewId="0">
      <selection activeCell="B3" sqref="B3"/>
    </sheetView>
  </sheetViews>
  <sheetFormatPr baseColWidth="10" defaultColWidth="11.42578125" defaultRowHeight="15" customHeight="1" x14ac:dyDescent="0.2"/>
  <cols>
    <col min="1" max="1" width="5.7109375" style="75" customWidth="1"/>
    <col min="2" max="7" width="20.7109375" style="75" customWidth="1"/>
    <col min="8" max="8" width="19.7109375" style="75" customWidth="1"/>
    <col min="9" max="9" width="63.28515625" style="75" customWidth="1"/>
    <col min="10" max="10" width="19.7109375" style="75" customWidth="1"/>
    <col min="11" max="11" width="36.28515625" style="75" customWidth="1"/>
    <col min="12" max="12" width="19.7109375" style="75" customWidth="1"/>
    <col min="13" max="16384" width="11.42578125" style="75"/>
  </cols>
  <sheetData>
    <row r="1" spans="1:40" s="2" customFormat="1" ht="15" customHeight="1" x14ac:dyDescent="0.2"/>
    <row r="2" spans="1:40" s="73" customFormat="1" ht="36.75" customHeight="1" x14ac:dyDescent="0.2">
      <c r="B2" s="214" t="s">
        <v>371</v>
      </c>
      <c r="C2" s="214"/>
      <c r="D2" s="214"/>
      <c r="E2" s="214"/>
      <c r="F2" s="214"/>
      <c r="G2" s="214"/>
      <c r="H2" s="214"/>
      <c r="I2" s="214"/>
      <c r="J2" s="214"/>
      <c r="K2" s="214"/>
      <c r="L2" s="214"/>
    </row>
    <row r="3" spans="1:40" ht="15" customHeight="1" x14ac:dyDescent="0.2">
      <c r="A3" s="8"/>
      <c r="B3" s="13"/>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row>
    <row r="4" spans="1:40" s="2" customFormat="1" ht="30.2" customHeight="1" x14ac:dyDescent="0.2">
      <c r="B4" s="211" t="s">
        <v>352</v>
      </c>
      <c r="C4" s="211"/>
      <c r="D4" s="211"/>
      <c r="E4" s="211"/>
      <c r="F4" s="211"/>
      <c r="G4" s="211"/>
      <c r="H4" s="211"/>
      <c r="I4" s="211"/>
      <c r="J4" s="211"/>
      <c r="K4" s="211"/>
      <c r="L4" s="211"/>
    </row>
    <row r="5" spans="1:40" s="158" customFormat="1" ht="19.5" customHeight="1" x14ac:dyDescent="0.2">
      <c r="B5" s="208" t="s">
        <v>361</v>
      </c>
      <c r="C5" s="209"/>
      <c r="D5" s="209"/>
      <c r="E5" s="209"/>
      <c r="F5" s="209"/>
      <c r="G5" s="209"/>
      <c r="H5" s="209"/>
      <c r="I5" s="209"/>
      <c r="J5" s="209"/>
      <c r="K5" s="209"/>
      <c r="L5" s="209"/>
    </row>
    <row r="6" spans="1:40" ht="15" customHeight="1" x14ac:dyDescent="0.2">
      <c r="A6" s="8"/>
      <c r="B6" s="13"/>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30.2" customHeight="1" x14ac:dyDescent="0.2">
      <c r="A7" s="76"/>
      <c r="B7" s="212" t="s">
        <v>144</v>
      </c>
      <c r="C7" s="212"/>
      <c r="D7" s="212"/>
      <c r="E7" s="212"/>
      <c r="F7" s="212"/>
      <c r="G7" s="212"/>
      <c r="H7" s="212"/>
      <c r="I7" s="212"/>
      <c r="J7" s="212"/>
      <c r="K7" s="212"/>
      <c r="L7" s="212"/>
      <c r="M7" s="76"/>
      <c r="N7" s="76"/>
      <c r="O7" s="76"/>
      <c r="P7" s="76"/>
      <c r="Q7" s="76"/>
      <c r="R7" s="76"/>
    </row>
    <row r="8" spans="1:40" s="77" customFormat="1" ht="15" customHeight="1" x14ac:dyDescent="0.2"/>
    <row r="9" spans="1:40" s="2" customFormat="1" ht="60" customHeight="1" x14ac:dyDescent="0.2">
      <c r="B9" s="4" t="s">
        <v>6</v>
      </c>
      <c r="C9" s="5"/>
      <c r="D9" s="6"/>
      <c r="E9" s="4" t="s">
        <v>4</v>
      </c>
      <c r="F9" s="5"/>
      <c r="H9" s="4" t="s">
        <v>5</v>
      </c>
      <c r="I9" s="7"/>
      <c r="K9" s="4" t="s">
        <v>272</v>
      </c>
      <c r="L9" s="7"/>
    </row>
    <row r="10" spans="1:40" ht="15" customHeight="1" x14ac:dyDescent="0.2">
      <c r="A10" s="8"/>
      <c r="B10" s="78"/>
      <c r="C10" s="78"/>
      <c r="D10" s="78"/>
      <c r="E10" s="78"/>
      <c r="F10" s="78"/>
      <c r="G10" s="78"/>
      <c r="H10" s="78"/>
      <c r="I10" s="78"/>
      <c r="J10" s="78"/>
      <c r="K10" s="78"/>
      <c r="L10" s="7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row>
    <row r="11" spans="1:40" ht="30.2" customHeight="1" x14ac:dyDescent="0.2">
      <c r="A11" s="8"/>
      <c r="B11" s="212" t="s">
        <v>145</v>
      </c>
      <c r="C11" s="212"/>
      <c r="D11" s="212"/>
      <c r="E11" s="212"/>
      <c r="F11" s="212"/>
      <c r="G11" s="212"/>
      <c r="H11" s="212"/>
      <c r="I11" s="212"/>
      <c r="J11" s="212"/>
      <c r="K11" s="212"/>
      <c r="L11" s="212"/>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row>
    <row r="12" spans="1:40" s="158" customFormat="1" ht="29.25" customHeight="1" x14ac:dyDescent="0.2">
      <c r="B12" s="208" t="s">
        <v>362</v>
      </c>
      <c r="C12" s="209"/>
      <c r="D12" s="209"/>
      <c r="E12" s="209"/>
      <c r="F12" s="209"/>
      <c r="G12" s="209"/>
      <c r="H12" s="209"/>
      <c r="I12" s="209"/>
      <c r="J12" s="209"/>
      <c r="K12" s="209"/>
      <c r="L12" s="209"/>
    </row>
    <row r="13" spans="1:40" ht="15" customHeight="1" x14ac:dyDescent="0.2">
      <c r="A13" s="8"/>
      <c r="D13" s="33"/>
      <c r="E13" s="33"/>
      <c r="F13" s="8"/>
      <c r="G13" s="8"/>
      <c r="H13" s="8"/>
      <c r="I13" s="33"/>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row>
    <row r="14" spans="1:40" ht="15" customHeight="1" x14ac:dyDescent="0.2">
      <c r="A14" s="8"/>
      <c r="B14" s="8" t="s">
        <v>146</v>
      </c>
      <c r="D14" s="33"/>
      <c r="E14" s="33"/>
      <c r="F14" s="8"/>
      <c r="G14" s="8"/>
      <c r="H14" s="8"/>
      <c r="I14" s="33"/>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row>
    <row r="15" spans="1:40" ht="15" customHeight="1" x14ac:dyDescent="0.2">
      <c r="A15" s="8"/>
      <c r="B15" s="79" t="s">
        <v>112</v>
      </c>
      <c r="C15" s="79" t="s">
        <v>7</v>
      </c>
      <c r="D15" s="8"/>
      <c r="E15" s="8"/>
      <c r="F15" s="8"/>
      <c r="G15" s="8"/>
      <c r="H15" s="8"/>
      <c r="I15" s="8"/>
      <c r="J15" s="8"/>
      <c r="K15" s="8"/>
      <c r="L15" s="8"/>
      <c r="M15" s="76"/>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row>
    <row r="16" spans="1:40" ht="15" customHeight="1" x14ac:dyDescent="0.2">
      <c r="A16" s="8"/>
      <c r="B16" s="189" t="s">
        <v>0</v>
      </c>
      <c r="C16" s="189"/>
      <c r="D16" s="189"/>
      <c r="E16" s="189"/>
      <c r="F16" s="218" t="s">
        <v>8</v>
      </c>
      <c r="G16" s="219" t="s">
        <v>9</v>
      </c>
      <c r="H16" s="234" t="s">
        <v>10</v>
      </c>
      <c r="I16" s="235"/>
      <c r="J16" s="235"/>
      <c r="K16" s="235"/>
      <c r="L16" s="236"/>
      <c r="M16" s="76"/>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row>
    <row r="17" spans="1:40" ht="15" customHeight="1" x14ac:dyDescent="0.2">
      <c r="A17" s="8"/>
      <c r="B17" s="189"/>
      <c r="C17" s="189"/>
      <c r="D17" s="189"/>
      <c r="E17" s="189"/>
      <c r="F17" s="218"/>
      <c r="G17" s="219"/>
      <c r="H17" s="131" t="s">
        <v>356</v>
      </c>
      <c r="I17" s="131" t="s">
        <v>357</v>
      </c>
      <c r="J17" s="131" t="s">
        <v>358</v>
      </c>
      <c r="K17" s="182" t="s">
        <v>11</v>
      </c>
      <c r="L17" s="131" t="s">
        <v>359</v>
      </c>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row>
    <row r="18" spans="1:40" ht="15" customHeight="1" x14ac:dyDescent="0.2">
      <c r="A18" s="8"/>
      <c r="B18" s="221" t="s">
        <v>12</v>
      </c>
      <c r="C18" s="221"/>
      <c r="D18" s="221"/>
      <c r="E18" s="221"/>
      <c r="F18" s="80" t="str">
        <f>$C$15</f>
        <v>USD$</v>
      </c>
      <c r="G18" s="81">
        <f>SUM(H18:K18)</f>
        <v>0</v>
      </c>
      <c r="H18" s="80"/>
      <c r="I18" s="82"/>
      <c r="J18" s="82"/>
      <c r="K18" s="82"/>
      <c r="L18" s="82"/>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row>
    <row r="19" spans="1:40" ht="15" customHeight="1" x14ac:dyDescent="0.2">
      <c r="A19" s="8"/>
      <c r="B19" s="221" t="s">
        <v>13</v>
      </c>
      <c r="C19" s="221"/>
      <c r="D19" s="221"/>
      <c r="E19" s="221"/>
      <c r="F19" s="80" t="str">
        <f t="shared" ref="F19:F26" si="0">$C$15</f>
        <v>USD$</v>
      </c>
      <c r="G19" s="81">
        <f t="shared" ref="G19:G24" si="1">SUM(H19:K19)</f>
        <v>0</v>
      </c>
      <c r="H19" s="80"/>
      <c r="I19" s="82"/>
      <c r="J19" s="82"/>
      <c r="K19" s="82"/>
      <c r="L19" s="82"/>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row>
    <row r="20" spans="1:40" ht="15" customHeight="1" x14ac:dyDescent="0.2">
      <c r="A20" s="8"/>
      <c r="B20" s="221" t="s">
        <v>14</v>
      </c>
      <c r="C20" s="221"/>
      <c r="D20" s="221"/>
      <c r="E20" s="221"/>
      <c r="F20" s="80" t="str">
        <f t="shared" si="0"/>
        <v>USD$</v>
      </c>
      <c r="G20" s="81">
        <f t="shared" si="1"/>
        <v>0</v>
      </c>
      <c r="H20" s="80"/>
      <c r="I20" s="82"/>
      <c r="J20" s="82"/>
      <c r="K20" s="82"/>
      <c r="L20" s="82"/>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row>
    <row r="21" spans="1:40" ht="15" customHeight="1" x14ac:dyDescent="0.2">
      <c r="A21" s="8"/>
      <c r="B21" s="221" t="s">
        <v>15</v>
      </c>
      <c r="C21" s="221"/>
      <c r="D21" s="221"/>
      <c r="E21" s="221"/>
      <c r="F21" s="80" t="str">
        <f t="shared" si="0"/>
        <v>USD$</v>
      </c>
      <c r="G21" s="81">
        <f t="shared" si="1"/>
        <v>0</v>
      </c>
      <c r="H21" s="80"/>
      <c r="I21" s="82"/>
      <c r="J21" s="82"/>
      <c r="K21" s="82"/>
      <c r="L21" s="82"/>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row>
    <row r="22" spans="1:40" ht="15" customHeight="1" x14ac:dyDescent="0.2">
      <c r="A22" s="8"/>
      <c r="B22" s="221" t="s">
        <v>16</v>
      </c>
      <c r="C22" s="221"/>
      <c r="D22" s="221"/>
      <c r="E22" s="221"/>
      <c r="F22" s="80" t="str">
        <f t="shared" si="0"/>
        <v>USD$</v>
      </c>
      <c r="G22" s="81">
        <f t="shared" si="1"/>
        <v>0</v>
      </c>
      <c r="H22" s="80"/>
      <c r="I22" s="82"/>
      <c r="J22" s="82"/>
      <c r="K22" s="82"/>
      <c r="L22" s="82"/>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row>
    <row r="23" spans="1:40" ht="15" customHeight="1" x14ac:dyDescent="0.2">
      <c r="A23" s="8"/>
      <c r="B23" s="221" t="s">
        <v>17</v>
      </c>
      <c r="C23" s="221"/>
      <c r="D23" s="221"/>
      <c r="E23" s="221"/>
      <c r="F23" s="80" t="str">
        <f t="shared" si="0"/>
        <v>USD$</v>
      </c>
      <c r="G23" s="81">
        <f t="shared" si="1"/>
        <v>0</v>
      </c>
      <c r="H23" s="80"/>
      <c r="I23" s="82"/>
      <c r="J23" s="82"/>
      <c r="K23" s="82"/>
      <c r="L23" s="82"/>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row>
    <row r="24" spans="1:40" ht="15" customHeight="1" x14ac:dyDescent="0.2">
      <c r="A24" s="8"/>
      <c r="B24" s="221" t="s">
        <v>262</v>
      </c>
      <c r="C24" s="221"/>
      <c r="D24" s="221"/>
      <c r="E24" s="221"/>
      <c r="F24" s="80" t="str">
        <f t="shared" si="0"/>
        <v>USD$</v>
      </c>
      <c r="G24" s="81">
        <f t="shared" si="1"/>
        <v>0</v>
      </c>
      <c r="H24" s="83"/>
      <c r="I24" s="84"/>
      <c r="J24" s="84"/>
      <c r="K24" s="82"/>
      <c r="L24" s="82"/>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row>
    <row r="25" spans="1:40" ht="15" customHeight="1" x14ac:dyDescent="0.2">
      <c r="A25" s="8"/>
      <c r="B25" s="221" t="s">
        <v>18</v>
      </c>
      <c r="C25" s="221"/>
      <c r="D25" s="221"/>
      <c r="E25" s="221"/>
      <c r="F25" s="80" t="str">
        <f t="shared" si="0"/>
        <v>USD$</v>
      </c>
      <c r="G25" s="81">
        <f>SUM(H25:K25)</f>
        <v>0</v>
      </c>
      <c r="H25" s="83"/>
      <c r="I25" s="84"/>
      <c r="J25" s="84"/>
      <c r="K25" s="82"/>
      <c r="L25" s="82"/>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row>
    <row r="26" spans="1:40" ht="15" customHeight="1" x14ac:dyDescent="0.2">
      <c r="A26" s="8"/>
      <c r="B26" s="220" t="s">
        <v>1</v>
      </c>
      <c r="C26" s="220"/>
      <c r="D26" s="220"/>
      <c r="E26" s="220"/>
      <c r="F26" s="29" t="str">
        <f t="shared" si="0"/>
        <v>USD$</v>
      </c>
      <c r="G26" s="85">
        <f>SUM(H26:K26)</f>
        <v>0</v>
      </c>
      <c r="H26" s="85">
        <f t="shared" ref="H26:L26" si="2">SUM(H18:H25)</f>
        <v>0</v>
      </c>
      <c r="I26" s="85">
        <f t="shared" si="2"/>
        <v>0</v>
      </c>
      <c r="J26" s="85">
        <f t="shared" si="2"/>
        <v>0</v>
      </c>
      <c r="K26" s="85">
        <f t="shared" si="2"/>
        <v>0</v>
      </c>
      <c r="L26" s="85">
        <f t="shared" si="2"/>
        <v>0</v>
      </c>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row>
    <row r="27" spans="1:40" s="86" customFormat="1" ht="15" customHeight="1" x14ac:dyDescent="0.2">
      <c r="A27" s="9"/>
      <c r="B27" s="27"/>
      <c r="F27" s="27"/>
      <c r="G27" s="28"/>
      <c r="H27" s="28"/>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row>
    <row r="28" spans="1:40" ht="15" customHeight="1" x14ac:dyDescent="0.2">
      <c r="A28" s="8"/>
      <c r="B28" s="220" t="s">
        <v>147</v>
      </c>
      <c r="C28" s="220"/>
      <c r="D28" s="220"/>
      <c r="E28" s="220"/>
      <c r="F28" s="80" t="s">
        <v>19</v>
      </c>
      <c r="G28" s="80"/>
      <c r="H28" s="87"/>
      <c r="I28" s="87"/>
      <c r="J28" s="87"/>
      <c r="K28" s="87"/>
      <c r="L28" s="87"/>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row>
    <row r="29" spans="1:40" ht="15" customHeight="1" x14ac:dyDescent="0.2">
      <c r="A29" s="8"/>
      <c r="B29" s="1" t="s">
        <v>355</v>
      </c>
      <c r="C29" s="27"/>
      <c r="D29" s="28"/>
      <c r="E29" s="2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row>
    <row r="30" spans="1:40" ht="26.25" customHeight="1" x14ac:dyDescent="0.2">
      <c r="A30" s="8"/>
      <c r="B30" s="215" t="s">
        <v>273</v>
      </c>
      <c r="C30" s="215"/>
      <c r="D30" s="215"/>
      <c r="E30" s="215"/>
      <c r="F30" s="215"/>
      <c r="G30" s="215"/>
      <c r="H30" s="215"/>
      <c r="I30" s="215"/>
      <c r="J30" s="215"/>
      <c r="K30" s="215"/>
      <c r="L30" s="215"/>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row>
    <row r="31" spans="1:40" ht="15" customHeight="1" x14ac:dyDescent="0.2">
      <c r="A31" s="8"/>
      <c r="B31" s="88" t="s">
        <v>160</v>
      </c>
      <c r="C31" s="27"/>
      <c r="D31" s="28"/>
      <c r="E31" s="2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row>
    <row r="32" spans="1:40" ht="15" customHeight="1" x14ac:dyDescent="0.2">
      <c r="A32" s="8"/>
      <c r="B32" s="89"/>
      <c r="C32" s="89"/>
      <c r="D32" s="89"/>
      <c r="E32" s="89"/>
      <c r="F32" s="89"/>
      <c r="G32" s="89"/>
      <c r="H32" s="89"/>
      <c r="I32" s="89"/>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row>
    <row r="33" spans="1:40" ht="30.2" customHeight="1" x14ac:dyDescent="0.2">
      <c r="A33" s="8"/>
      <c r="B33" s="212" t="s">
        <v>205</v>
      </c>
      <c r="C33" s="212"/>
      <c r="D33" s="212"/>
      <c r="E33" s="212"/>
      <c r="F33" s="212"/>
      <c r="G33" s="212"/>
      <c r="H33" s="212"/>
      <c r="I33" s="212"/>
      <c r="J33" s="212"/>
      <c r="K33" s="212"/>
      <c r="L33" s="212"/>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row>
    <row r="34" spans="1:40" ht="15" customHeight="1" x14ac:dyDescent="0.2">
      <c r="A34" s="8"/>
      <c r="B34" s="88" t="s">
        <v>162</v>
      </c>
      <c r="C34" s="90"/>
      <c r="D34" s="90"/>
      <c r="E34" s="90"/>
      <c r="F34" s="90"/>
      <c r="G34" s="90"/>
      <c r="H34" s="90"/>
      <c r="I34" s="90"/>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row>
    <row r="35" spans="1:40" ht="15" customHeight="1" x14ac:dyDescent="0.2">
      <c r="A35" s="76"/>
      <c r="B35" s="88" t="s">
        <v>161</v>
      </c>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row>
    <row r="36" spans="1:40" ht="15" customHeight="1" x14ac:dyDescent="0.2">
      <c r="A36" s="8"/>
      <c r="B36" s="28"/>
      <c r="C36" s="28"/>
      <c r="D36" s="28"/>
      <c r="E36" s="28"/>
      <c r="F36" s="28"/>
      <c r="G36" s="28"/>
      <c r="H36" s="28"/>
      <c r="I36" s="2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row>
    <row r="37" spans="1:40" s="135" customFormat="1" ht="12.75" x14ac:dyDescent="0.2">
      <c r="A37" s="33"/>
      <c r="B37" s="203" t="s">
        <v>20</v>
      </c>
      <c r="C37" s="203"/>
      <c r="D37" s="203"/>
      <c r="E37" s="203"/>
      <c r="F37" s="134" t="s">
        <v>8</v>
      </c>
      <c r="G37" s="134" t="s">
        <v>2</v>
      </c>
      <c r="H37" s="28"/>
      <c r="I37" s="28"/>
      <c r="J37" s="8"/>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row>
    <row r="38" spans="1:40" ht="15" customHeight="1" x14ac:dyDescent="0.2">
      <c r="A38" s="8"/>
      <c r="B38" s="221" t="s">
        <v>21</v>
      </c>
      <c r="C38" s="221"/>
      <c r="D38" s="221"/>
      <c r="E38" s="221"/>
      <c r="F38" s="30" t="s">
        <v>34</v>
      </c>
      <c r="G38" s="91"/>
      <c r="H38" s="28"/>
      <c r="I38" s="2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row>
    <row r="39" spans="1:40" ht="15" customHeight="1" x14ac:dyDescent="0.2">
      <c r="A39" s="8"/>
      <c r="B39" s="221" t="s">
        <v>22</v>
      </c>
      <c r="C39" s="221"/>
      <c r="D39" s="221"/>
      <c r="E39" s="221"/>
      <c r="F39" s="30" t="s">
        <v>23</v>
      </c>
      <c r="G39" s="92"/>
      <c r="H39" s="28"/>
      <c r="I39" s="2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row>
    <row r="40" spans="1:40" ht="15" customHeight="1" x14ac:dyDescent="0.2">
      <c r="A40" s="8"/>
      <c r="B40" s="222" t="s">
        <v>179</v>
      </c>
      <c r="C40" s="222"/>
      <c r="D40" s="222"/>
      <c r="E40" s="222"/>
      <c r="F40" s="30" t="s">
        <v>24</v>
      </c>
      <c r="G40" s="92"/>
      <c r="H40" s="28"/>
      <c r="I40" s="2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row>
    <row r="41" spans="1:40" ht="15" customHeight="1" x14ac:dyDescent="0.2">
      <c r="A41" s="8"/>
      <c r="B41" s="222" t="s">
        <v>25</v>
      </c>
      <c r="C41" s="222"/>
      <c r="D41" s="222"/>
      <c r="E41" s="222"/>
      <c r="F41" s="147" t="s">
        <v>34</v>
      </c>
      <c r="G41" s="148"/>
      <c r="H41" s="28"/>
      <c r="I41" s="2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row>
    <row r="42" spans="1:40" ht="15" customHeight="1" x14ac:dyDescent="0.2">
      <c r="A42" s="8"/>
      <c r="B42" s="223" t="s">
        <v>278</v>
      </c>
      <c r="C42" s="224"/>
      <c r="D42" s="224"/>
      <c r="E42" s="224"/>
      <c r="F42" s="30" t="s">
        <v>24</v>
      </c>
      <c r="G42" s="92"/>
      <c r="H42" s="28"/>
      <c r="I42" s="2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row>
    <row r="43" spans="1:40" ht="15" customHeight="1" x14ac:dyDescent="0.2">
      <c r="A43" s="8"/>
      <c r="B43" s="223" t="s">
        <v>279</v>
      </c>
      <c r="C43" s="224"/>
      <c r="D43" s="224"/>
      <c r="E43" s="224"/>
      <c r="F43" s="30" t="s">
        <v>24</v>
      </c>
      <c r="G43" s="92"/>
      <c r="H43" s="28"/>
      <c r="I43" s="2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row>
    <row r="44" spans="1:40" ht="15" customHeight="1" x14ac:dyDescent="0.2">
      <c r="A44" s="8"/>
      <c r="B44" s="223" t="s">
        <v>280</v>
      </c>
      <c r="C44" s="224"/>
      <c r="D44" s="224"/>
      <c r="E44" s="224"/>
      <c r="F44" s="30" t="s">
        <v>24</v>
      </c>
      <c r="G44" s="92"/>
      <c r="H44" s="28"/>
      <c r="I44" s="2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row>
    <row r="45" spans="1:40" ht="15" customHeight="1" x14ac:dyDescent="0.2">
      <c r="A45" s="8"/>
      <c r="B45" s="221" t="s">
        <v>27</v>
      </c>
      <c r="C45" s="221"/>
      <c r="D45" s="221"/>
      <c r="E45" s="221"/>
      <c r="F45" s="30" t="s">
        <v>28</v>
      </c>
      <c r="G45" s="92"/>
      <c r="H45" s="28"/>
      <c r="I45" s="2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row>
    <row r="46" spans="1:40" ht="15" customHeight="1" x14ac:dyDescent="0.2">
      <c r="A46" s="8"/>
      <c r="B46" s="221" t="s">
        <v>207</v>
      </c>
      <c r="C46" s="221"/>
      <c r="D46" s="221"/>
      <c r="E46" s="221"/>
      <c r="F46" s="30" t="s">
        <v>28</v>
      </c>
      <c r="G46" s="92"/>
      <c r="H46" s="28"/>
      <c r="I46" s="2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row>
    <row r="47" spans="1:40" ht="15" customHeight="1" x14ac:dyDescent="0.2">
      <c r="A47" s="8"/>
      <c r="B47" s="221" t="s">
        <v>208</v>
      </c>
      <c r="C47" s="221"/>
      <c r="D47" s="221"/>
      <c r="E47" s="221"/>
      <c r="F47" s="30" t="s">
        <v>28</v>
      </c>
      <c r="G47" s="92"/>
      <c r="H47" s="28"/>
      <c r="I47" s="2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row>
    <row r="48" spans="1:40" ht="15" customHeight="1" x14ac:dyDescent="0.2">
      <c r="A48" s="8"/>
      <c r="B48" s="221" t="s">
        <v>30</v>
      </c>
      <c r="C48" s="221"/>
      <c r="D48" s="221"/>
      <c r="E48" s="221"/>
      <c r="F48" s="30" t="s">
        <v>28</v>
      </c>
      <c r="G48" s="92"/>
      <c r="H48" s="28"/>
      <c r="I48" s="2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row>
    <row r="49" spans="1:40" ht="15" customHeight="1" x14ac:dyDescent="0.2">
      <c r="A49" s="8"/>
      <c r="B49" s="221" t="s">
        <v>120</v>
      </c>
      <c r="C49" s="221"/>
      <c r="D49" s="221"/>
      <c r="E49" s="221"/>
      <c r="F49" s="30" t="s">
        <v>28</v>
      </c>
      <c r="G49" s="92"/>
      <c r="H49" s="28"/>
      <c r="I49" s="2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row>
    <row r="50" spans="1:40" ht="15" customHeight="1" x14ac:dyDescent="0.2">
      <c r="A50" s="8"/>
      <c r="B50" s="221" t="s">
        <v>206</v>
      </c>
      <c r="C50" s="221"/>
      <c r="D50" s="221"/>
      <c r="E50" s="221"/>
      <c r="F50" s="30" t="s">
        <v>24</v>
      </c>
      <c r="G50" s="92"/>
      <c r="H50" s="28"/>
      <c r="I50" s="2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row>
    <row r="51" spans="1:40" ht="15" customHeight="1" x14ac:dyDescent="0.2">
      <c r="A51" s="8"/>
      <c r="B51" s="221" t="s">
        <v>31</v>
      </c>
      <c r="C51" s="221"/>
      <c r="D51" s="221"/>
      <c r="E51" s="221"/>
      <c r="F51" s="30" t="s">
        <v>24</v>
      </c>
      <c r="G51" s="92"/>
      <c r="H51" s="28"/>
      <c r="I51" s="2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row>
    <row r="52" spans="1:40" ht="15" customHeight="1" x14ac:dyDescent="0.2">
      <c r="A52" s="8"/>
      <c r="B52" s="221" t="s">
        <v>32</v>
      </c>
      <c r="C52" s="221"/>
      <c r="D52" s="221"/>
      <c r="E52" s="221"/>
      <c r="F52" s="30" t="s">
        <v>24</v>
      </c>
      <c r="G52" s="92"/>
      <c r="H52" s="28"/>
      <c r="I52" s="2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row>
    <row r="53" spans="1:40" ht="15" customHeight="1" x14ac:dyDescent="0.2">
      <c r="A53" s="8"/>
      <c r="B53" s="221" t="s">
        <v>363</v>
      </c>
      <c r="C53" s="221"/>
      <c r="D53" s="221"/>
      <c r="E53" s="221"/>
      <c r="F53" s="30" t="s">
        <v>26</v>
      </c>
      <c r="G53" s="92"/>
      <c r="H53" s="28"/>
      <c r="I53" s="2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row>
    <row r="54" spans="1:40" ht="15" customHeight="1" x14ac:dyDescent="0.2">
      <c r="A54" s="8"/>
      <c r="B54" s="12"/>
      <c r="C54" s="11"/>
      <c r="D54" s="12"/>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row>
    <row r="55" spans="1:40" ht="15" customHeight="1" x14ac:dyDescent="0.2">
      <c r="A55" s="8"/>
      <c r="B55" s="189" t="s">
        <v>20</v>
      </c>
      <c r="C55" s="189"/>
      <c r="D55" s="189"/>
      <c r="E55" s="189" t="s">
        <v>3</v>
      </c>
      <c r="F55" s="189"/>
      <c r="G55" s="189"/>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40" ht="15" customHeight="1" x14ac:dyDescent="0.2">
      <c r="A56" s="8"/>
      <c r="B56" s="190" t="s">
        <v>35</v>
      </c>
      <c r="C56" s="190"/>
      <c r="D56" s="190"/>
      <c r="E56" s="201"/>
      <c r="F56" s="201"/>
      <c r="G56" s="201"/>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40" ht="15" customHeight="1" x14ac:dyDescent="0.2">
      <c r="A57" s="8"/>
      <c r="B57" s="190" t="s">
        <v>37</v>
      </c>
      <c r="C57" s="190"/>
      <c r="D57" s="190"/>
      <c r="E57" s="201"/>
      <c r="F57" s="201"/>
      <c r="G57" s="201"/>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40" ht="15" customHeight="1" x14ac:dyDescent="0.2">
      <c r="A58" s="8"/>
      <c r="B58" s="13"/>
      <c r="C58" s="93"/>
      <c r="D58" s="93"/>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row>
    <row r="59" spans="1:40" ht="15" customHeight="1" x14ac:dyDescent="0.2">
      <c r="A59" s="8"/>
      <c r="B59" s="13" t="s">
        <v>121</v>
      </c>
      <c r="C59" s="8"/>
      <c r="D59" s="8"/>
      <c r="E59" s="8"/>
      <c r="F59" s="13"/>
      <c r="G59" s="8"/>
      <c r="H59" s="8"/>
      <c r="I59" s="8"/>
      <c r="K59" s="76"/>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row>
    <row r="60" spans="1:40" ht="28.5" customHeight="1" x14ac:dyDescent="0.2">
      <c r="A60" s="8"/>
      <c r="B60" s="189" t="s">
        <v>43</v>
      </c>
      <c r="C60" s="189"/>
      <c r="D60" s="189"/>
      <c r="E60" s="189"/>
      <c r="F60" s="132" t="s">
        <v>8</v>
      </c>
      <c r="G60" s="132" t="s">
        <v>163</v>
      </c>
      <c r="H60" s="132" t="s">
        <v>39</v>
      </c>
      <c r="I60" s="132" t="s">
        <v>40</v>
      </c>
      <c r="J60" s="132" t="s">
        <v>41</v>
      </c>
      <c r="K60" s="132" t="s">
        <v>42</v>
      </c>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row>
    <row r="61" spans="1:40" ht="30.2" customHeight="1" x14ac:dyDescent="0.2">
      <c r="A61" s="8"/>
      <c r="B61" s="217" t="s">
        <v>44</v>
      </c>
      <c r="C61" s="183"/>
      <c r="D61" s="183"/>
      <c r="E61" s="184"/>
      <c r="F61" s="30" t="s">
        <v>36</v>
      </c>
      <c r="G61" s="30" t="str">
        <f t="shared" ref="G61:G64" si="3">$C$15</f>
        <v>USD$</v>
      </c>
      <c r="H61" s="91"/>
      <c r="I61" s="36"/>
      <c r="J61" s="116">
        <f>H61*I61</f>
        <v>0</v>
      </c>
      <c r="K61" s="30"/>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row>
    <row r="62" spans="1:40" ht="30.2" customHeight="1" x14ac:dyDescent="0.2">
      <c r="A62" s="8"/>
      <c r="B62" s="217" t="s">
        <v>45</v>
      </c>
      <c r="C62" s="183"/>
      <c r="D62" s="183"/>
      <c r="E62" s="184"/>
      <c r="F62" s="30" t="s">
        <v>36</v>
      </c>
      <c r="G62" s="30" t="str">
        <f t="shared" si="3"/>
        <v>USD$</v>
      </c>
      <c r="H62" s="91"/>
      <c r="I62" s="36"/>
      <c r="J62" s="116">
        <f>H62*I62</f>
        <v>0</v>
      </c>
      <c r="K62" s="30"/>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row>
    <row r="63" spans="1:40" ht="30.2" customHeight="1" x14ac:dyDescent="0.2">
      <c r="A63" s="8"/>
      <c r="B63" s="217" t="s">
        <v>46</v>
      </c>
      <c r="C63" s="183"/>
      <c r="D63" s="183"/>
      <c r="E63" s="184"/>
      <c r="F63" s="30" t="s">
        <v>36</v>
      </c>
      <c r="G63" s="30" t="str">
        <f t="shared" si="3"/>
        <v>USD$</v>
      </c>
      <c r="H63" s="91"/>
      <c r="I63" s="36"/>
      <c r="J63" s="116">
        <f>H63*I63</f>
        <v>0</v>
      </c>
      <c r="K63" s="30"/>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row>
    <row r="64" spans="1:40" ht="30.2" customHeight="1" x14ac:dyDescent="0.2">
      <c r="A64" s="8"/>
      <c r="B64" s="220" t="s">
        <v>47</v>
      </c>
      <c r="C64" s="220"/>
      <c r="D64" s="220"/>
      <c r="E64" s="220"/>
      <c r="F64" s="94"/>
      <c r="G64" s="91" t="str">
        <f t="shared" si="3"/>
        <v>USD$</v>
      </c>
      <c r="H64" s="95"/>
      <c r="I64" s="95"/>
      <c r="J64" s="85">
        <f>SUM(J61:J63)</f>
        <v>0</v>
      </c>
      <c r="K64" s="30"/>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row>
    <row r="65" spans="1:40" ht="15" customHeight="1" x14ac:dyDescent="0.2">
      <c r="A65" s="8"/>
      <c r="B65" s="11"/>
      <c r="F65" s="11"/>
      <c r="G65" s="11"/>
      <c r="H65" s="11"/>
      <c r="I65" s="11"/>
      <c r="J65" s="9"/>
      <c r="K65" s="44"/>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row>
    <row r="66" spans="1:40" ht="15" customHeight="1" x14ac:dyDescent="0.2">
      <c r="A66" s="8"/>
      <c r="B66" s="11"/>
      <c r="F66" s="11"/>
      <c r="G66" s="11"/>
      <c r="H66" s="11"/>
      <c r="I66" s="11"/>
      <c r="J66" s="9"/>
      <c r="K66" s="44"/>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row>
    <row r="67" spans="1:40" ht="33" customHeight="1" x14ac:dyDescent="0.2">
      <c r="A67" s="8"/>
      <c r="B67" s="189" t="s">
        <v>48</v>
      </c>
      <c r="C67" s="189"/>
      <c r="D67" s="189"/>
      <c r="E67" s="189"/>
      <c r="F67" s="132" t="s">
        <v>8</v>
      </c>
      <c r="G67" s="132" t="s">
        <v>163</v>
      </c>
      <c r="H67" s="132" t="s">
        <v>39</v>
      </c>
      <c r="I67" s="132" t="s">
        <v>40</v>
      </c>
      <c r="J67" s="132" t="s">
        <v>41</v>
      </c>
      <c r="K67" s="132" t="s">
        <v>42</v>
      </c>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row>
    <row r="68" spans="1:40" ht="30.2" customHeight="1" x14ac:dyDescent="0.2">
      <c r="A68" s="8"/>
      <c r="B68" s="217" t="s">
        <v>49</v>
      </c>
      <c r="C68" s="183"/>
      <c r="D68" s="183"/>
      <c r="E68" s="184"/>
      <c r="F68" s="30" t="s">
        <v>36</v>
      </c>
      <c r="G68" s="30" t="str">
        <f t="shared" ref="G68:G70" si="4">$C$15</f>
        <v>USD$</v>
      </c>
      <c r="H68" s="91"/>
      <c r="I68" s="36"/>
      <c r="J68" s="116">
        <f t="shared" ref="J68:J69" si="5">H68*I68</f>
        <v>0</v>
      </c>
      <c r="K68" s="30"/>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row>
    <row r="69" spans="1:40" ht="30.2" customHeight="1" x14ac:dyDescent="0.2">
      <c r="A69" s="8"/>
      <c r="B69" s="217" t="s">
        <v>181</v>
      </c>
      <c r="C69" s="183"/>
      <c r="D69" s="183"/>
      <c r="E69" s="184"/>
      <c r="F69" s="30" t="s">
        <v>36</v>
      </c>
      <c r="G69" s="30" t="str">
        <f t="shared" si="4"/>
        <v>USD$</v>
      </c>
      <c r="H69" s="91"/>
      <c r="I69" s="36"/>
      <c r="J69" s="116">
        <f t="shared" si="5"/>
        <v>0</v>
      </c>
      <c r="K69" s="30"/>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row>
    <row r="70" spans="1:40" ht="30.2" customHeight="1" x14ac:dyDescent="0.2">
      <c r="A70" s="8"/>
      <c r="B70" s="220" t="s">
        <v>50</v>
      </c>
      <c r="C70" s="220"/>
      <c r="D70" s="220"/>
      <c r="E70" s="220"/>
      <c r="F70" s="92"/>
      <c r="G70" s="91" t="str">
        <f t="shared" si="4"/>
        <v>USD$</v>
      </c>
      <c r="H70" s="91"/>
      <c r="I70" s="96"/>
      <c r="J70" s="85">
        <f>SUM(J68:J69)</f>
        <v>0</v>
      </c>
      <c r="K70" s="30"/>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row>
    <row r="71" spans="1:40" ht="15" customHeight="1" x14ac:dyDescent="0.2">
      <c r="A71" s="8"/>
      <c r="B71" s="49"/>
      <c r="F71" s="44"/>
      <c r="G71" s="11"/>
      <c r="H71" s="11"/>
      <c r="I71" s="50"/>
      <c r="J71" s="44"/>
      <c r="K71" s="44"/>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row>
    <row r="72" spans="1:40" ht="15" customHeight="1" x14ac:dyDescent="0.2">
      <c r="A72" s="8"/>
      <c r="B72" s="49"/>
      <c r="F72" s="44"/>
      <c r="G72" s="11"/>
      <c r="H72" s="11"/>
      <c r="I72" s="50"/>
      <c r="J72" s="44"/>
      <c r="K72" s="44"/>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row>
    <row r="73" spans="1:40" ht="31.5" customHeight="1" x14ac:dyDescent="0.2">
      <c r="A73" s="8"/>
      <c r="B73" s="189" t="s">
        <v>51</v>
      </c>
      <c r="C73" s="189"/>
      <c r="D73" s="189"/>
      <c r="E73" s="189"/>
      <c r="F73" s="132" t="s">
        <v>8</v>
      </c>
      <c r="G73" s="132" t="s">
        <v>163</v>
      </c>
      <c r="H73" s="132" t="s">
        <v>39</v>
      </c>
      <c r="I73" s="132" t="s">
        <v>40</v>
      </c>
      <c r="J73" s="132" t="s">
        <v>41</v>
      </c>
      <c r="K73" s="132" t="s">
        <v>42</v>
      </c>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row>
    <row r="74" spans="1:40" ht="30.2" customHeight="1" x14ac:dyDescent="0.2">
      <c r="A74" s="8"/>
      <c r="B74" s="217" t="s">
        <v>52</v>
      </c>
      <c r="C74" s="183"/>
      <c r="D74" s="183"/>
      <c r="E74" s="184"/>
      <c r="F74" s="30" t="s">
        <v>36</v>
      </c>
      <c r="G74" s="30" t="str">
        <f t="shared" ref="G74:G83" si="6">$C$15</f>
        <v>USD$</v>
      </c>
      <c r="H74" s="91"/>
      <c r="I74" s="36"/>
      <c r="J74" s="116">
        <f t="shared" ref="J74:J81" si="7">H74*I74</f>
        <v>0</v>
      </c>
      <c r="K74" s="97"/>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row>
    <row r="75" spans="1:40" ht="30.2" customHeight="1" x14ac:dyDescent="0.2">
      <c r="A75" s="8"/>
      <c r="B75" s="217" t="s">
        <v>53</v>
      </c>
      <c r="C75" s="183"/>
      <c r="D75" s="183"/>
      <c r="E75" s="184"/>
      <c r="F75" s="30" t="s">
        <v>36</v>
      </c>
      <c r="G75" s="30" t="str">
        <f t="shared" si="6"/>
        <v>USD$</v>
      </c>
      <c r="H75" s="91"/>
      <c r="I75" s="36"/>
      <c r="J75" s="116">
        <f t="shared" si="7"/>
        <v>0</v>
      </c>
      <c r="K75" s="97"/>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row>
    <row r="76" spans="1:40" ht="30.2" customHeight="1" x14ac:dyDescent="0.2">
      <c r="A76" s="8"/>
      <c r="B76" s="217" t="s">
        <v>54</v>
      </c>
      <c r="C76" s="183"/>
      <c r="D76" s="183"/>
      <c r="E76" s="184"/>
      <c r="F76" s="30" t="s">
        <v>36</v>
      </c>
      <c r="G76" s="30" t="str">
        <f t="shared" si="6"/>
        <v>USD$</v>
      </c>
      <c r="H76" s="91"/>
      <c r="I76" s="36"/>
      <c r="J76" s="116">
        <f t="shared" si="7"/>
        <v>0</v>
      </c>
      <c r="K76" s="97"/>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row>
    <row r="77" spans="1:40" ht="30.2" customHeight="1" x14ac:dyDescent="0.2">
      <c r="A77" s="8"/>
      <c r="B77" s="217" t="s">
        <v>55</v>
      </c>
      <c r="C77" s="183"/>
      <c r="D77" s="183"/>
      <c r="E77" s="184"/>
      <c r="F77" s="30" t="s">
        <v>56</v>
      </c>
      <c r="G77" s="30" t="str">
        <f t="shared" si="6"/>
        <v>USD$</v>
      </c>
      <c r="H77" s="91"/>
      <c r="I77" s="36"/>
      <c r="J77" s="116">
        <f t="shared" si="7"/>
        <v>0</v>
      </c>
      <c r="K77" s="97"/>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row>
    <row r="78" spans="1:40" ht="30.2" customHeight="1" x14ac:dyDescent="0.2">
      <c r="A78" s="8"/>
      <c r="B78" s="217" t="s">
        <v>57</v>
      </c>
      <c r="C78" s="183"/>
      <c r="D78" s="183"/>
      <c r="E78" s="184"/>
      <c r="F78" s="30" t="s">
        <v>56</v>
      </c>
      <c r="G78" s="30" t="str">
        <f t="shared" si="6"/>
        <v>USD$</v>
      </c>
      <c r="H78" s="91"/>
      <c r="I78" s="36"/>
      <c r="J78" s="116">
        <f t="shared" si="7"/>
        <v>0</v>
      </c>
      <c r="K78" s="97"/>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row>
    <row r="79" spans="1:40" ht="30.2" customHeight="1" x14ac:dyDescent="0.2">
      <c r="A79" s="8"/>
      <c r="B79" s="217" t="s">
        <v>58</v>
      </c>
      <c r="C79" s="183"/>
      <c r="D79" s="183"/>
      <c r="E79" s="184"/>
      <c r="F79" s="30" t="s">
        <v>56</v>
      </c>
      <c r="G79" s="30" t="str">
        <f t="shared" si="6"/>
        <v>USD$</v>
      </c>
      <c r="H79" s="91"/>
      <c r="I79" s="36"/>
      <c r="J79" s="116">
        <f t="shared" si="7"/>
        <v>0</v>
      </c>
      <c r="K79" s="97"/>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row>
    <row r="80" spans="1:40" ht="30.2" customHeight="1" x14ac:dyDescent="0.2">
      <c r="A80" s="8"/>
      <c r="B80" s="217" t="s">
        <v>59</v>
      </c>
      <c r="C80" s="183"/>
      <c r="D80" s="183"/>
      <c r="E80" s="184"/>
      <c r="F80" s="30" t="s">
        <v>56</v>
      </c>
      <c r="G80" s="30" t="str">
        <f t="shared" si="6"/>
        <v>USD$</v>
      </c>
      <c r="H80" s="91"/>
      <c r="I80" s="36"/>
      <c r="J80" s="116">
        <f t="shared" si="7"/>
        <v>0</v>
      </c>
      <c r="K80" s="97"/>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row>
    <row r="81" spans="1:40" ht="30.2" customHeight="1" x14ac:dyDescent="0.2">
      <c r="A81" s="8"/>
      <c r="B81" s="217" t="s">
        <v>60</v>
      </c>
      <c r="C81" s="183"/>
      <c r="D81" s="183"/>
      <c r="E81" s="184"/>
      <c r="F81" s="98" t="s">
        <v>36</v>
      </c>
      <c r="G81" s="98" t="str">
        <f t="shared" si="6"/>
        <v>USD$</v>
      </c>
      <c r="H81" s="99"/>
      <c r="I81" s="100"/>
      <c r="J81" s="116">
        <f t="shared" si="7"/>
        <v>0</v>
      </c>
      <c r="K81" s="101"/>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row>
    <row r="82" spans="1:40" s="108" customFormat="1" ht="5.0999999999999996" customHeight="1" x14ac:dyDescent="0.2">
      <c r="A82" s="102"/>
      <c r="B82" s="103"/>
      <c r="C82" s="103"/>
      <c r="D82" s="103"/>
      <c r="E82" s="103"/>
      <c r="F82" s="104"/>
      <c r="G82" s="104"/>
      <c r="H82" s="43"/>
      <c r="I82" s="105"/>
      <c r="J82" s="106"/>
      <c r="K82" s="107"/>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row>
    <row r="83" spans="1:40" s="110" customFormat="1" ht="30.2" customHeight="1" x14ac:dyDescent="0.2">
      <c r="A83" s="13"/>
      <c r="B83" s="207" t="s">
        <v>61</v>
      </c>
      <c r="C83" s="207"/>
      <c r="D83" s="207"/>
      <c r="E83" s="207"/>
      <c r="F83" s="91" t="s">
        <v>34</v>
      </c>
      <c r="G83" s="91" t="str">
        <f t="shared" si="6"/>
        <v>USD$</v>
      </c>
      <c r="H83" s="91"/>
      <c r="I83" s="45"/>
      <c r="J83" s="85">
        <f>SUM(J74:J81)</f>
        <v>0</v>
      </c>
      <c r="K83" s="109"/>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row>
    <row r="84" spans="1:40" ht="5.0999999999999996" customHeight="1" x14ac:dyDescent="0.2">
      <c r="A84" s="8"/>
      <c r="B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row>
    <row r="85" spans="1:40" ht="30.2" customHeight="1" x14ac:dyDescent="0.2">
      <c r="A85" s="8"/>
      <c r="B85" s="213" t="s">
        <v>33</v>
      </c>
      <c r="C85" s="213"/>
      <c r="D85" s="213"/>
      <c r="E85" s="213"/>
      <c r="F85" s="30" t="s">
        <v>34</v>
      </c>
      <c r="G85" s="111"/>
      <c r="H85" s="85"/>
      <c r="I85" s="112"/>
      <c r="J85" s="112"/>
      <c r="K85" s="112"/>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row>
    <row r="86" spans="1:40" s="108" customFormat="1" ht="5.0999999999999996" customHeight="1" x14ac:dyDescent="0.2">
      <c r="A86" s="102"/>
      <c r="B86" s="103"/>
      <c r="C86" s="103"/>
      <c r="D86" s="103"/>
      <c r="E86" s="103"/>
      <c r="F86" s="104"/>
      <c r="G86" s="43"/>
      <c r="H86" s="104"/>
      <c r="I86" s="113"/>
      <c r="J86" s="113"/>
      <c r="K86" s="113"/>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row>
    <row r="87" spans="1:40" s="110" customFormat="1" ht="30.2" customHeight="1" x14ac:dyDescent="0.2">
      <c r="A87" s="13"/>
      <c r="B87" s="220" t="s">
        <v>62</v>
      </c>
      <c r="C87" s="220"/>
      <c r="D87" s="220"/>
      <c r="E87" s="220"/>
      <c r="F87" s="38"/>
      <c r="G87" s="91" t="str">
        <f>$C$15</f>
        <v>USD$</v>
      </c>
      <c r="H87" s="38"/>
      <c r="I87" s="38"/>
      <c r="J87" s="85">
        <f>J83*H85</f>
        <v>0</v>
      </c>
      <c r="K87" s="109"/>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row>
    <row r="88" spans="1:40" ht="15" customHeight="1" x14ac:dyDescent="0.2">
      <c r="A88" s="8"/>
      <c r="B88" s="49"/>
      <c r="F88" s="44"/>
      <c r="G88" s="11"/>
      <c r="H88" s="44"/>
      <c r="I88" s="51"/>
      <c r="J88" s="44"/>
      <c r="K88" s="52"/>
      <c r="L88" s="114"/>
      <c r="M88" s="114"/>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row>
    <row r="89" spans="1:40" ht="30" customHeight="1" x14ac:dyDescent="0.2">
      <c r="A89" s="8"/>
      <c r="B89" s="189" t="s">
        <v>122</v>
      </c>
      <c r="C89" s="189"/>
      <c r="D89" s="189"/>
      <c r="E89" s="189"/>
      <c r="F89" s="132" t="s">
        <v>8</v>
      </c>
      <c r="G89" s="132" t="s">
        <v>163</v>
      </c>
      <c r="H89" s="132" t="s">
        <v>39</v>
      </c>
      <c r="I89" s="132" t="s">
        <v>40</v>
      </c>
      <c r="J89" s="132" t="s">
        <v>41</v>
      </c>
      <c r="K89" s="132" t="s">
        <v>42</v>
      </c>
      <c r="L89" s="9"/>
      <c r="M89" s="9"/>
      <c r="N89" s="59"/>
      <c r="O89" s="9"/>
      <c r="P89" s="8"/>
      <c r="Q89" s="8"/>
      <c r="R89" s="8"/>
      <c r="S89" s="8"/>
      <c r="T89" s="8"/>
      <c r="U89" s="8"/>
      <c r="V89" s="8"/>
      <c r="W89" s="8"/>
      <c r="X89" s="8"/>
      <c r="Y89" s="8"/>
      <c r="Z89" s="8"/>
      <c r="AA89" s="8"/>
      <c r="AB89" s="8"/>
      <c r="AC89" s="8"/>
      <c r="AD89" s="8"/>
      <c r="AE89" s="8"/>
      <c r="AF89" s="8"/>
      <c r="AG89" s="8"/>
      <c r="AH89" s="8"/>
      <c r="AI89" s="8"/>
      <c r="AJ89" s="8"/>
      <c r="AK89" s="8"/>
      <c r="AL89" s="8"/>
      <c r="AM89" s="8"/>
      <c r="AN89" s="8"/>
    </row>
    <row r="90" spans="1:40" ht="30.2" customHeight="1" x14ac:dyDescent="0.2">
      <c r="A90" s="8"/>
      <c r="B90" s="217" t="s">
        <v>123</v>
      </c>
      <c r="C90" s="183"/>
      <c r="D90" s="183"/>
      <c r="E90" s="184"/>
      <c r="F90" s="34" t="s">
        <v>36</v>
      </c>
      <c r="G90" s="91" t="str">
        <f t="shared" ref="G90:G110" si="8">$C$15</f>
        <v>USD$</v>
      </c>
      <c r="H90" s="91"/>
      <c r="I90" s="36"/>
      <c r="J90" s="116">
        <f t="shared" ref="J90:J109" si="9">H90*I90</f>
        <v>0</v>
      </c>
      <c r="K90" s="34"/>
      <c r="L90" s="9"/>
      <c r="M90" s="9"/>
      <c r="N90" s="59"/>
      <c r="O90" s="9"/>
      <c r="P90" s="8"/>
      <c r="Q90" s="8"/>
      <c r="R90" s="8"/>
      <c r="S90" s="8"/>
      <c r="T90" s="8"/>
      <c r="U90" s="8"/>
      <c r="V90" s="8"/>
      <c r="W90" s="8"/>
      <c r="X90" s="8"/>
      <c r="Y90" s="8"/>
      <c r="Z90" s="8"/>
      <c r="AA90" s="8"/>
      <c r="AB90" s="8"/>
      <c r="AC90" s="8"/>
      <c r="AD90" s="8"/>
      <c r="AE90" s="8"/>
      <c r="AF90" s="8"/>
      <c r="AG90" s="8"/>
      <c r="AH90" s="8"/>
      <c r="AI90" s="8"/>
      <c r="AJ90" s="8"/>
      <c r="AK90" s="8"/>
      <c r="AL90" s="8"/>
      <c r="AM90" s="8"/>
      <c r="AN90" s="8"/>
    </row>
    <row r="91" spans="1:40" ht="30.2" customHeight="1" x14ac:dyDescent="0.2">
      <c r="A91" s="8"/>
      <c r="B91" s="217" t="s">
        <v>124</v>
      </c>
      <c r="C91" s="183"/>
      <c r="D91" s="183"/>
      <c r="E91" s="184"/>
      <c r="F91" s="34"/>
      <c r="G91" s="91"/>
      <c r="H91" s="91"/>
      <c r="I91" s="36"/>
      <c r="J91" s="116"/>
      <c r="K91" s="31"/>
      <c r="L91" s="9"/>
      <c r="M91" s="9"/>
      <c r="N91" s="59"/>
      <c r="O91" s="9"/>
      <c r="P91" s="8"/>
      <c r="Q91" s="8"/>
      <c r="R91" s="8"/>
      <c r="S91" s="8"/>
      <c r="T91" s="8"/>
      <c r="U91" s="8"/>
      <c r="V91" s="8"/>
      <c r="W91" s="8"/>
      <c r="X91" s="8"/>
      <c r="Y91" s="8"/>
      <c r="Z91" s="8"/>
      <c r="AA91" s="8"/>
      <c r="AB91" s="8"/>
      <c r="AC91" s="8"/>
      <c r="AD91" s="8"/>
      <c r="AE91" s="8"/>
      <c r="AF91" s="8"/>
      <c r="AG91" s="8"/>
      <c r="AH91" s="8"/>
      <c r="AI91" s="8"/>
      <c r="AJ91" s="8"/>
      <c r="AK91" s="8"/>
      <c r="AL91" s="8"/>
      <c r="AM91" s="8"/>
      <c r="AN91" s="8"/>
    </row>
    <row r="92" spans="1:40" ht="30.2" customHeight="1" x14ac:dyDescent="0.2">
      <c r="A92" s="8"/>
      <c r="B92" s="225" t="s">
        <v>125</v>
      </c>
      <c r="C92" s="226"/>
      <c r="D92" s="226"/>
      <c r="E92" s="227"/>
      <c r="F92" s="30" t="s">
        <v>85</v>
      </c>
      <c r="G92" s="91" t="str">
        <f t="shared" si="8"/>
        <v>USD$</v>
      </c>
      <c r="H92" s="91"/>
      <c r="I92" s="36"/>
      <c r="J92" s="116">
        <f t="shared" si="9"/>
        <v>0</v>
      </c>
      <c r="K92" s="34"/>
      <c r="L92" s="9"/>
      <c r="M92" s="9"/>
      <c r="N92" s="59"/>
      <c r="O92" s="9"/>
      <c r="P92" s="8"/>
      <c r="Q92" s="8"/>
      <c r="R92" s="8"/>
      <c r="S92" s="8"/>
      <c r="T92" s="8"/>
      <c r="U92" s="8"/>
      <c r="V92" s="8"/>
      <c r="W92" s="8"/>
      <c r="X92" s="8"/>
      <c r="Y92" s="8"/>
      <c r="Z92" s="8"/>
      <c r="AA92" s="8"/>
      <c r="AB92" s="8"/>
      <c r="AC92" s="8"/>
      <c r="AD92" s="8"/>
      <c r="AE92" s="8"/>
      <c r="AF92" s="8"/>
      <c r="AG92" s="8"/>
      <c r="AH92" s="8"/>
      <c r="AI92" s="8"/>
      <c r="AJ92" s="8"/>
      <c r="AK92" s="8"/>
      <c r="AL92" s="8"/>
      <c r="AM92" s="8"/>
      <c r="AN92" s="8"/>
    </row>
    <row r="93" spans="1:40" ht="30.2" customHeight="1" x14ac:dyDescent="0.2">
      <c r="A93" s="8"/>
      <c r="B93" s="225" t="s">
        <v>126</v>
      </c>
      <c r="C93" s="226"/>
      <c r="D93" s="226"/>
      <c r="E93" s="227"/>
      <c r="F93" s="30" t="s">
        <v>85</v>
      </c>
      <c r="G93" s="91" t="str">
        <f t="shared" si="8"/>
        <v>USD$</v>
      </c>
      <c r="H93" s="91"/>
      <c r="I93" s="36"/>
      <c r="J93" s="116">
        <f t="shared" si="9"/>
        <v>0</v>
      </c>
      <c r="K93" s="34"/>
      <c r="L93" s="9"/>
      <c r="M93" s="9"/>
      <c r="N93" s="120"/>
      <c r="O93" s="9"/>
      <c r="P93" s="8"/>
      <c r="Q93" s="8"/>
      <c r="R93" s="8"/>
      <c r="S93" s="8"/>
      <c r="T93" s="8"/>
      <c r="U93" s="8"/>
      <c r="V93" s="8"/>
      <c r="W93" s="8"/>
      <c r="X93" s="8"/>
      <c r="Y93" s="8"/>
      <c r="Z93" s="8"/>
      <c r="AA93" s="8"/>
      <c r="AB93" s="8"/>
      <c r="AC93" s="8"/>
      <c r="AD93" s="8"/>
      <c r="AE93" s="8"/>
      <c r="AF93" s="8"/>
      <c r="AG93" s="8"/>
      <c r="AH93" s="8"/>
      <c r="AI93" s="8"/>
      <c r="AJ93" s="8"/>
      <c r="AK93" s="8"/>
      <c r="AL93" s="8"/>
      <c r="AM93" s="8"/>
      <c r="AN93" s="8"/>
    </row>
    <row r="94" spans="1:40" ht="30.2" customHeight="1" x14ac:dyDescent="0.2">
      <c r="A94" s="8"/>
      <c r="B94" s="225" t="s">
        <v>127</v>
      </c>
      <c r="C94" s="226"/>
      <c r="D94" s="226"/>
      <c r="E94" s="227"/>
      <c r="F94" s="30" t="s">
        <v>85</v>
      </c>
      <c r="G94" s="91" t="str">
        <f t="shared" si="8"/>
        <v>USD$</v>
      </c>
      <c r="H94" s="91"/>
      <c r="I94" s="36"/>
      <c r="J94" s="116">
        <f t="shared" si="9"/>
        <v>0</v>
      </c>
      <c r="K94" s="34"/>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row>
    <row r="95" spans="1:40" ht="27" customHeight="1" x14ac:dyDescent="0.2">
      <c r="A95" s="8"/>
      <c r="B95" s="225" t="s">
        <v>265</v>
      </c>
      <c r="C95" s="226"/>
      <c r="D95" s="226"/>
      <c r="E95" s="227"/>
      <c r="F95" s="30" t="s">
        <v>85</v>
      </c>
      <c r="G95" s="91" t="str">
        <f t="shared" si="8"/>
        <v>USD$</v>
      </c>
      <c r="H95" s="91"/>
      <c r="I95" s="36"/>
      <c r="J95" s="116">
        <f t="shared" si="9"/>
        <v>0</v>
      </c>
      <c r="K95" s="34"/>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row>
    <row r="96" spans="1:40" ht="30.2" customHeight="1" x14ac:dyDescent="0.2">
      <c r="A96" s="8"/>
      <c r="B96" s="217" t="s">
        <v>128</v>
      </c>
      <c r="C96" s="183"/>
      <c r="D96" s="183"/>
      <c r="E96" s="184"/>
      <c r="F96" s="30" t="s">
        <v>36</v>
      </c>
      <c r="G96" s="91" t="str">
        <f t="shared" si="8"/>
        <v>USD$</v>
      </c>
      <c r="H96" s="91"/>
      <c r="I96" s="36"/>
      <c r="J96" s="116">
        <f t="shared" si="9"/>
        <v>0</v>
      </c>
      <c r="K96" s="30"/>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row>
    <row r="97" spans="1:40" ht="30.2" customHeight="1" x14ac:dyDescent="0.2">
      <c r="A97" s="8"/>
      <c r="B97" s="217" t="s">
        <v>266</v>
      </c>
      <c r="C97" s="183"/>
      <c r="D97" s="183"/>
      <c r="E97" s="184"/>
      <c r="F97" s="30" t="s">
        <v>36</v>
      </c>
      <c r="G97" s="91" t="str">
        <f t="shared" si="8"/>
        <v>USD$</v>
      </c>
      <c r="H97" s="91"/>
      <c r="I97" s="36"/>
      <c r="J97" s="116">
        <f t="shared" si="9"/>
        <v>0</v>
      </c>
      <c r="K97" s="30"/>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row>
    <row r="98" spans="1:40" ht="30.2" customHeight="1" x14ac:dyDescent="0.2">
      <c r="A98" s="8"/>
      <c r="B98" s="217" t="s">
        <v>267</v>
      </c>
      <c r="C98" s="183"/>
      <c r="D98" s="183"/>
      <c r="E98" s="184"/>
      <c r="F98" s="30" t="s">
        <v>85</v>
      </c>
      <c r="G98" s="91" t="str">
        <f t="shared" si="8"/>
        <v>USD$</v>
      </c>
      <c r="H98" s="91"/>
      <c r="I98" s="36"/>
      <c r="J98" s="116">
        <f t="shared" si="9"/>
        <v>0</v>
      </c>
      <c r="K98" s="30"/>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row>
    <row r="99" spans="1:40" ht="30.2" customHeight="1" x14ac:dyDescent="0.2">
      <c r="A99" s="8"/>
      <c r="B99" s="217" t="s">
        <v>129</v>
      </c>
      <c r="C99" s="183"/>
      <c r="D99" s="183"/>
      <c r="E99" s="184"/>
      <c r="F99" s="30" t="s">
        <v>85</v>
      </c>
      <c r="G99" s="91" t="str">
        <f t="shared" si="8"/>
        <v>USD$</v>
      </c>
      <c r="H99" s="91"/>
      <c r="I99" s="36"/>
      <c r="J99" s="116">
        <f t="shared" si="9"/>
        <v>0</v>
      </c>
      <c r="K99" s="30"/>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row>
    <row r="100" spans="1:40" ht="30.2" customHeight="1" x14ac:dyDescent="0.2">
      <c r="A100" s="8"/>
      <c r="B100" s="217" t="s">
        <v>130</v>
      </c>
      <c r="C100" s="183"/>
      <c r="D100" s="183"/>
      <c r="E100" s="184"/>
      <c r="F100" s="30" t="s">
        <v>85</v>
      </c>
      <c r="G100" s="91" t="str">
        <f t="shared" si="8"/>
        <v>USD$</v>
      </c>
      <c r="H100" s="91"/>
      <c r="I100" s="36"/>
      <c r="J100" s="116">
        <f t="shared" si="9"/>
        <v>0</v>
      </c>
      <c r="K100" s="30"/>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row>
    <row r="101" spans="1:40" ht="30.2" customHeight="1" x14ac:dyDescent="0.2">
      <c r="A101" s="8"/>
      <c r="B101" s="217" t="s">
        <v>209</v>
      </c>
      <c r="C101" s="183"/>
      <c r="D101" s="183"/>
      <c r="E101" s="184"/>
      <c r="F101" s="30" t="s">
        <v>36</v>
      </c>
      <c r="G101" s="91" t="str">
        <f t="shared" si="8"/>
        <v>USD$</v>
      </c>
      <c r="H101" s="91"/>
      <c r="I101" s="36"/>
      <c r="J101" s="116">
        <f t="shared" si="9"/>
        <v>0</v>
      </c>
      <c r="K101" s="30"/>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row>
    <row r="102" spans="1:40" ht="30.2" customHeight="1" x14ac:dyDescent="0.2">
      <c r="A102" s="8"/>
      <c r="B102" s="217" t="s">
        <v>257</v>
      </c>
      <c r="C102" s="183"/>
      <c r="D102" s="183"/>
      <c r="E102" s="184"/>
      <c r="F102" s="30" t="s">
        <v>36</v>
      </c>
      <c r="G102" s="91" t="str">
        <f t="shared" si="8"/>
        <v>USD$</v>
      </c>
      <c r="H102" s="91"/>
      <c r="I102" s="36"/>
      <c r="J102" s="116">
        <f t="shared" si="9"/>
        <v>0</v>
      </c>
      <c r="K102" s="30"/>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row>
    <row r="103" spans="1:40" ht="30.2" customHeight="1" x14ac:dyDescent="0.2">
      <c r="A103" s="8"/>
      <c r="B103" s="217" t="s">
        <v>277</v>
      </c>
      <c r="C103" s="183"/>
      <c r="D103" s="183"/>
      <c r="E103" s="184"/>
      <c r="F103" s="30" t="s">
        <v>85</v>
      </c>
      <c r="G103" s="91" t="str">
        <f t="shared" si="8"/>
        <v>USD$</v>
      </c>
      <c r="H103" s="91"/>
      <c r="I103" s="36"/>
      <c r="J103" s="116">
        <f t="shared" si="9"/>
        <v>0</v>
      </c>
      <c r="K103" s="30"/>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row>
    <row r="104" spans="1:40" ht="30.2" customHeight="1" x14ac:dyDescent="0.2">
      <c r="A104" s="8"/>
      <c r="B104" s="217" t="s">
        <v>210</v>
      </c>
      <c r="C104" s="183"/>
      <c r="D104" s="183"/>
      <c r="E104" s="184"/>
      <c r="F104" s="30" t="s">
        <v>56</v>
      </c>
      <c r="G104" s="91" t="str">
        <f t="shared" si="8"/>
        <v>USD$</v>
      </c>
      <c r="H104" s="91"/>
      <c r="I104" s="36"/>
      <c r="J104" s="116">
        <f t="shared" si="9"/>
        <v>0</v>
      </c>
      <c r="K104" s="30"/>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row>
    <row r="105" spans="1:40" ht="30.2" customHeight="1" x14ac:dyDescent="0.2">
      <c r="A105" s="8"/>
      <c r="B105" s="217" t="s">
        <v>211</v>
      </c>
      <c r="C105" s="183"/>
      <c r="D105" s="183"/>
      <c r="E105" s="184"/>
      <c r="F105" s="34"/>
      <c r="G105" s="91"/>
      <c r="H105" s="91"/>
      <c r="I105" s="36"/>
      <c r="J105" s="116"/>
      <c r="K105" s="31"/>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row>
    <row r="106" spans="1:40" ht="30.2" customHeight="1" x14ac:dyDescent="0.2">
      <c r="A106" s="8"/>
      <c r="B106" s="225" t="s">
        <v>212</v>
      </c>
      <c r="C106" s="226"/>
      <c r="D106" s="226"/>
      <c r="E106" s="227"/>
      <c r="F106" s="30" t="s">
        <v>104</v>
      </c>
      <c r="G106" s="91" t="str">
        <f t="shared" si="8"/>
        <v>USD$</v>
      </c>
      <c r="H106" s="91"/>
      <c r="I106" s="36"/>
      <c r="J106" s="116">
        <f t="shared" si="9"/>
        <v>0</v>
      </c>
      <c r="K106" s="30"/>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row>
    <row r="107" spans="1:40" ht="30.2" customHeight="1" x14ac:dyDescent="0.2">
      <c r="A107" s="8"/>
      <c r="B107" s="225" t="s">
        <v>213</v>
      </c>
      <c r="C107" s="226"/>
      <c r="D107" s="226"/>
      <c r="E107" s="227"/>
      <c r="F107" s="30" t="s">
        <v>104</v>
      </c>
      <c r="G107" s="91" t="str">
        <f t="shared" si="8"/>
        <v>USD$</v>
      </c>
      <c r="H107" s="91"/>
      <c r="I107" s="36"/>
      <c r="J107" s="116">
        <f t="shared" si="9"/>
        <v>0</v>
      </c>
      <c r="K107" s="30"/>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row>
    <row r="108" spans="1:40" ht="30.2" customHeight="1" x14ac:dyDescent="0.2">
      <c r="A108" s="8"/>
      <c r="B108" s="231" t="s">
        <v>214</v>
      </c>
      <c r="C108" s="232"/>
      <c r="D108" s="232"/>
      <c r="E108" s="233"/>
      <c r="F108" s="138" t="s">
        <v>26</v>
      </c>
      <c r="G108" s="91" t="str">
        <f t="shared" si="8"/>
        <v>USD$</v>
      </c>
      <c r="H108" s="138"/>
      <c r="I108" s="143"/>
      <c r="J108" s="138">
        <f t="shared" si="9"/>
        <v>0</v>
      </c>
      <c r="K108" s="13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row>
    <row r="109" spans="1:40" ht="45.75" customHeight="1" x14ac:dyDescent="0.2">
      <c r="A109" s="8"/>
      <c r="B109" s="231" t="s">
        <v>215</v>
      </c>
      <c r="C109" s="232"/>
      <c r="D109" s="232"/>
      <c r="E109" s="233"/>
      <c r="F109" s="138"/>
      <c r="G109" s="91" t="str">
        <f t="shared" si="8"/>
        <v>USD$</v>
      </c>
      <c r="H109" s="138"/>
      <c r="I109" s="143"/>
      <c r="J109" s="138">
        <f t="shared" si="9"/>
        <v>0</v>
      </c>
      <c r="K109" s="146" t="s">
        <v>256</v>
      </c>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row>
    <row r="110" spans="1:40" s="110" customFormat="1" ht="30.2" customHeight="1" x14ac:dyDescent="0.2">
      <c r="A110" s="13"/>
      <c r="B110" s="220" t="s">
        <v>103</v>
      </c>
      <c r="C110" s="220"/>
      <c r="D110" s="220"/>
      <c r="E110" s="220"/>
      <c r="F110" s="38"/>
      <c r="G110" s="91" t="str">
        <f t="shared" si="8"/>
        <v>USD$</v>
      </c>
      <c r="H110" s="38"/>
      <c r="I110" s="38"/>
      <c r="J110" s="85">
        <f>SUM(J90:J109)</f>
        <v>0</v>
      </c>
      <c r="K110" s="91"/>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row>
    <row r="111" spans="1:40" ht="15" customHeight="1" x14ac:dyDescent="0.2">
      <c r="A111" s="8"/>
      <c r="B111" s="49"/>
      <c r="F111" s="136"/>
      <c r="G111" s="11"/>
      <c r="H111" s="136"/>
      <c r="I111" s="51"/>
      <c r="J111" s="136"/>
      <c r="K111" s="52"/>
      <c r="L111" s="216"/>
      <c r="M111" s="216"/>
      <c r="N111" s="9"/>
      <c r="O111" s="136"/>
      <c r="P111" s="9"/>
      <c r="Q111" s="8"/>
      <c r="R111" s="8"/>
      <c r="S111" s="8"/>
      <c r="T111" s="8"/>
      <c r="U111" s="8"/>
      <c r="V111" s="8"/>
      <c r="W111" s="8"/>
      <c r="X111" s="8"/>
      <c r="Y111" s="8"/>
      <c r="Z111" s="8"/>
      <c r="AA111" s="8"/>
      <c r="AB111" s="8"/>
      <c r="AC111" s="8"/>
      <c r="AD111" s="8"/>
      <c r="AE111" s="8"/>
      <c r="AF111" s="8"/>
      <c r="AG111" s="8"/>
      <c r="AH111" s="8"/>
      <c r="AI111" s="8"/>
      <c r="AJ111" s="8"/>
      <c r="AK111" s="8"/>
      <c r="AL111" s="8"/>
      <c r="AM111" s="8"/>
      <c r="AN111" s="8"/>
    </row>
    <row r="112" spans="1:40" ht="40.5" customHeight="1" x14ac:dyDescent="0.2">
      <c r="A112" s="8"/>
      <c r="B112" s="189" t="s">
        <v>216</v>
      </c>
      <c r="C112" s="189"/>
      <c r="D112" s="189"/>
      <c r="E112" s="189"/>
      <c r="F112" s="132" t="s">
        <v>8</v>
      </c>
      <c r="G112" s="132" t="s">
        <v>163</v>
      </c>
      <c r="H112" s="132" t="s">
        <v>39</v>
      </c>
      <c r="I112" s="132" t="s">
        <v>40</v>
      </c>
      <c r="J112" s="132" t="s">
        <v>41</v>
      </c>
      <c r="K112" s="132" t="s">
        <v>42</v>
      </c>
      <c r="L112" s="44"/>
      <c r="M112" s="44"/>
      <c r="N112" s="9"/>
      <c r="O112" s="44"/>
      <c r="P112" s="9"/>
      <c r="Q112" s="8"/>
      <c r="R112" s="8"/>
      <c r="S112" s="8"/>
      <c r="T112" s="8"/>
      <c r="U112" s="8"/>
      <c r="V112" s="8"/>
      <c r="W112" s="8"/>
      <c r="X112" s="8"/>
      <c r="Y112" s="8"/>
      <c r="Z112" s="8"/>
      <c r="AA112" s="8"/>
      <c r="AB112" s="8"/>
      <c r="AC112" s="8"/>
      <c r="AD112" s="8"/>
      <c r="AE112" s="8"/>
      <c r="AF112" s="8"/>
      <c r="AG112" s="8"/>
      <c r="AH112" s="8"/>
      <c r="AI112" s="8"/>
      <c r="AJ112" s="8"/>
      <c r="AK112" s="8"/>
      <c r="AL112" s="8"/>
      <c r="AM112" s="8"/>
      <c r="AN112" s="8"/>
    </row>
    <row r="113" spans="1:40" ht="30.2" customHeight="1" x14ac:dyDescent="0.2">
      <c r="A113" s="8"/>
      <c r="B113" s="217" t="s">
        <v>217</v>
      </c>
      <c r="C113" s="183"/>
      <c r="D113" s="183"/>
      <c r="E113" s="184"/>
      <c r="F113" s="30" t="s">
        <v>36</v>
      </c>
      <c r="G113" s="30" t="str">
        <f t="shared" ref="G113:G154" si="10">$C$15</f>
        <v>USD$</v>
      </c>
      <c r="H113" s="91"/>
      <c r="I113" s="36"/>
      <c r="J113" s="116">
        <f t="shared" ref="J113:J153" si="11">H113*I113</f>
        <v>0</v>
      </c>
      <c r="K113" s="30"/>
      <c r="L113" s="44"/>
      <c r="M113" s="44"/>
      <c r="N113" s="9"/>
      <c r="O113" s="44"/>
      <c r="P113" s="9"/>
      <c r="Q113" s="8"/>
      <c r="R113" s="8"/>
      <c r="S113" s="8"/>
      <c r="T113" s="8"/>
      <c r="U113" s="8"/>
      <c r="V113" s="8"/>
      <c r="W113" s="8"/>
      <c r="X113" s="8"/>
      <c r="Y113" s="8"/>
      <c r="Z113" s="8"/>
      <c r="AA113" s="8"/>
      <c r="AB113" s="8"/>
      <c r="AC113" s="8"/>
      <c r="AD113" s="8"/>
      <c r="AE113" s="8"/>
      <c r="AF113" s="8"/>
      <c r="AG113" s="8"/>
      <c r="AH113" s="8"/>
      <c r="AI113" s="8"/>
      <c r="AJ113" s="8"/>
      <c r="AK113" s="8"/>
      <c r="AL113" s="8"/>
      <c r="AM113" s="8"/>
      <c r="AN113" s="8"/>
    </row>
    <row r="114" spans="1:40" ht="30.2" customHeight="1" x14ac:dyDescent="0.2">
      <c r="A114" s="8"/>
      <c r="B114" s="217" t="s">
        <v>218</v>
      </c>
      <c r="C114" s="183"/>
      <c r="D114" s="183"/>
      <c r="E114" s="184"/>
      <c r="F114" s="34"/>
      <c r="G114" s="30"/>
      <c r="H114" s="91"/>
      <c r="I114" s="36"/>
      <c r="J114" s="36"/>
      <c r="K114" s="31"/>
      <c r="L114" s="9"/>
      <c r="M114" s="9"/>
      <c r="N114" s="9"/>
      <c r="O114" s="9"/>
      <c r="P114" s="9"/>
      <c r="Q114" s="8"/>
      <c r="R114" s="8"/>
      <c r="S114" s="8"/>
      <c r="T114" s="8"/>
      <c r="U114" s="8"/>
      <c r="V114" s="8"/>
      <c r="W114" s="8"/>
      <c r="X114" s="8"/>
      <c r="Y114" s="8"/>
      <c r="Z114" s="8"/>
      <c r="AA114" s="8"/>
      <c r="AB114" s="8"/>
      <c r="AC114" s="8"/>
      <c r="AD114" s="8"/>
      <c r="AE114" s="8"/>
      <c r="AF114" s="8"/>
      <c r="AG114" s="8"/>
      <c r="AH114" s="8"/>
      <c r="AI114" s="8"/>
      <c r="AJ114" s="8"/>
      <c r="AK114" s="8"/>
      <c r="AL114" s="8"/>
      <c r="AM114" s="8"/>
      <c r="AN114" s="8"/>
    </row>
    <row r="115" spans="1:40" ht="30.2" customHeight="1" x14ac:dyDescent="0.2">
      <c r="A115" s="8"/>
      <c r="B115" s="225" t="s">
        <v>219</v>
      </c>
      <c r="C115" s="226"/>
      <c r="D115" s="226"/>
      <c r="E115" s="227"/>
      <c r="F115" s="34" t="s">
        <v>26</v>
      </c>
      <c r="G115" s="30" t="str">
        <f t="shared" si="10"/>
        <v>USD$</v>
      </c>
      <c r="H115" s="91"/>
      <c r="I115" s="36"/>
      <c r="J115" s="116">
        <f t="shared" si="11"/>
        <v>0</v>
      </c>
      <c r="K115" s="31"/>
      <c r="L115" s="9"/>
      <c r="M115" s="9"/>
      <c r="N115" s="59"/>
      <c r="O115" s="9"/>
      <c r="P115" s="9"/>
      <c r="Q115" s="8"/>
      <c r="R115" s="8"/>
      <c r="S115" s="8"/>
      <c r="T115" s="8"/>
      <c r="U115" s="8"/>
      <c r="V115" s="8"/>
      <c r="W115" s="8"/>
      <c r="X115" s="8"/>
      <c r="Y115" s="8"/>
      <c r="Z115" s="8"/>
      <c r="AA115" s="8"/>
      <c r="AB115" s="8"/>
      <c r="AC115" s="8"/>
      <c r="AD115" s="8"/>
      <c r="AE115" s="8"/>
      <c r="AF115" s="8"/>
      <c r="AG115" s="8"/>
      <c r="AH115" s="8"/>
      <c r="AI115" s="8"/>
      <c r="AJ115" s="8"/>
      <c r="AK115" s="8"/>
      <c r="AL115" s="8"/>
      <c r="AM115" s="8"/>
      <c r="AN115" s="8"/>
    </row>
    <row r="116" spans="1:40" ht="30.2" customHeight="1" x14ac:dyDescent="0.2">
      <c r="A116" s="8"/>
      <c r="B116" s="225" t="s">
        <v>220</v>
      </c>
      <c r="C116" s="226"/>
      <c r="D116" s="226"/>
      <c r="E116" s="227"/>
      <c r="F116" s="34" t="s">
        <v>26</v>
      </c>
      <c r="G116" s="30" t="str">
        <f t="shared" si="10"/>
        <v>USD$</v>
      </c>
      <c r="H116" s="91"/>
      <c r="I116" s="36"/>
      <c r="J116" s="116">
        <f t="shared" si="11"/>
        <v>0</v>
      </c>
      <c r="K116" s="31"/>
      <c r="L116" s="9"/>
      <c r="M116" s="9"/>
      <c r="N116" s="59"/>
      <c r="O116" s="9"/>
      <c r="P116" s="9"/>
      <c r="Q116" s="8"/>
      <c r="R116" s="8"/>
      <c r="S116" s="8"/>
      <c r="T116" s="8"/>
      <c r="U116" s="8"/>
      <c r="V116" s="8"/>
      <c r="W116" s="8"/>
      <c r="X116" s="8"/>
      <c r="Y116" s="8"/>
      <c r="Z116" s="8"/>
      <c r="AA116" s="8"/>
      <c r="AB116" s="8"/>
      <c r="AC116" s="8"/>
      <c r="AD116" s="8"/>
      <c r="AE116" s="8"/>
      <c r="AF116" s="8"/>
      <c r="AG116" s="8"/>
      <c r="AH116" s="8"/>
      <c r="AI116" s="8"/>
      <c r="AJ116" s="8"/>
      <c r="AK116" s="8"/>
      <c r="AL116" s="8"/>
      <c r="AM116" s="8"/>
      <c r="AN116" s="8"/>
    </row>
    <row r="117" spans="1:40" ht="30.2" customHeight="1" x14ac:dyDescent="0.2">
      <c r="A117" s="8"/>
      <c r="B117" s="217" t="s">
        <v>221</v>
      </c>
      <c r="C117" s="183"/>
      <c r="D117" s="183"/>
      <c r="E117" s="184"/>
      <c r="F117" s="30" t="s">
        <v>23</v>
      </c>
      <c r="G117" s="30" t="str">
        <f t="shared" si="10"/>
        <v>USD$</v>
      </c>
      <c r="H117" s="91"/>
      <c r="I117" s="36"/>
      <c r="J117" s="116">
        <f t="shared" si="11"/>
        <v>0</v>
      </c>
      <c r="K117" s="31"/>
      <c r="L117" s="9"/>
      <c r="M117" s="9"/>
      <c r="N117" s="59"/>
      <c r="O117" s="9"/>
      <c r="P117" s="9"/>
      <c r="Q117" s="8"/>
      <c r="R117" s="8"/>
      <c r="S117" s="8"/>
      <c r="T117" s="8"/>
      <c r="U117" s="8"/>
      <c r="V117" s="8"/>
      <c r="W117" s="8"/>
      <c r="X117" s="8"/>
      <c r="Y117" s="8"/>
      <c r="Z117" s="8"/>
      <c r="AA117" s="8"/>
      <c r="AB117" s="8"/>
      <c r="AC117" s="8"/>
      <c r="AD117" s="8"/>
      <c r="AE117" s="8"/>
      <c r="AF117" s="8"/>
      <c r="AG117" s="8"/>
      <c r="AH117" s="8"/>
      <c r="AI117" s="8"/>
      <c r="AJ117" s="8"/>
      <c r="AK117" s="8"/>
      <c r="AL117" s="8"/>
      <c r="AM117" s="8"/>
      <c r="AN117" s="8"/>
    </row>
    <row r="118" spans="1:40" ht="30.2" customHeight="1" x14ac:dyDescent="0.2">
      <c r="A118" s="8"/>
      <c r="B118" s="217" t="s">
        <v>222</v>
      </c>
      <c r="C118" s="183"/>
      <c r="D118" s="183"/>
      <c r="E118" s="184"/>
      <c r="F118" s="30" t="s">
        <v>26</v>
      </c>
      <c r="G118" s="30" t="str">
        <f t="shared" si="10"/>
        <v>USD$</v>
      </c>
      <c r="H118" s="91"/>
      <c r="I118" s="36"/>
      <c r="J118" s="116">
        <f t="shared" si="11"/>
        <v>0</v>
      </c>
      <c r="K118" s="30"/>
      <c r="L118" s="9"/>
      <c r="M118" s="9"/>
      <c r="N118" s="59"/>
      <c r="O118" s="9"/>
      <c r="P118" s="9"/>
      <c r="Q118" s="8"/>
      <c r="R118" s="8"/>
      <c r="S118" s="8"/>
      <c r="T118" s="8"/>
      <c r="U118" s="8"/>
      <c r="V118" s="8"/>
      <c r="W118" s="8"/>
      <c r="X118" s="8"/>
      <c r="Y118" s="8"/>
      <c r="Z118" s="8"/>
      <c r="AA118" s="8"/>
      <c r="AB118" s="8"/>
      <c r="AC118" s="8"/>
      <c r="AD118" s="8"/>
      <c r="AE118" s="8"/>
      <c r="AF118" s="8"/>
      <c r="AG118" s="8"/>
      <c r="AH118" s="8"/>
      <c r="AI118" s="8"/>
      <c r="AJ118" s="8"/>
      <c r="AK118" s="8"/>
      <c r="AL118" s="8"/>
      <c r="AM118" s="8"/>
      <c r="AN118" s="8"/>
    </row>
    <row r="119" spans="1:40" ht="30.2" customHeight="1" x14ac:dyDescent="0.2">
      <c r="A119" s="8"/>
      <c r="B119" s="217" t="s">
        <v>223</v>
      </c>
      <c r="C119" s="183"/>
      <c r="D119" s="183"/>
      <c r="E119" s="184"/>
      <c r="F119" s="30" t="s">
        <v>26</v>
      </c>
      <c r="G119" s="30" t="str">
        <f t="shared" si="10"/>
        <v>USD$</v>
      </c>
      <c r="H119" s="91"/>
      <c r="I119" s="36"/>
      <c r="J119" s="116">
        <f t="shared" si="11"/>
        <v>0</v>
      </c>
      <c r="K119" s="34"/>
      <c r="L119" s="9"/>
      <c r="M119" s="9"/>
      <c r="N119" s="59"/>
      <c r="O119" s="9"/>
      <c r="P119" s="9"/>
      <c r="Q119" s="8"/>
      <c r="R119" s="8"/>
      <c r="S119" s="8"/>
      <c r="T119" s="8"/>
      <c r="U119" s="8"/>
      <c r="V119" s="8"/>
      <c r="W119" s="8"/>
      <c r="X119" s="8"/>
      <c r="Y119" s="8"/>
      <c r="Z119" s="8"/>
      <c r="AA119" s="8"/>
      <c r="AB119" s="8"/>
      <c r="AC119" s="8"/>
      <c r="AD119" s="8"/>
      <c r="AE119" s="8"/>
      <c r="AF119" s="8"/>
      <c r="AG119" s="8"/>
      <c r="AH119" s="8"/>
      <c r="AI119" s="8"/>
      <c r="AJ119" s="8"/>
      <c r="AK119" s="8"/>
      <c r="AL119" s="8"/>
      <c r="AM119" s="8"/>
      <c r="AN119" s="8"/>
    </row>
    <row r="120" spans="1:40" ht="30.2" customHeight="1" x14ac:dyDescent="0.2">
      <c r="A120" s="8"/>
      <c r="B120" s="217" t="s">
        <v>224</v>
      </c>
      <c r="C120" s="183"/>
      <c r="D120" s="183"/>
      <c r="E120" s="184"/>
      <c r="F120" s="34"/>
      <c r="G120" s="30"/>
      <c r="H120" s="91"/>
      <c r="I120" s="36"/>
      <c r="J120" s="36"/>
      <c r="K120" s="31"/>
      <c r="L120" s="9"/>
      <c r="M120" s="9"/>
      <c r="N120" s="59"/>
      <c r="O120" s="9"/>
      <c r="P120" s="9"/>
      <c r="Q120" s="8"/>
      <c r="R120" s="8"/>
      <c r="S120" s="8"/>
      <c r="T120" s="8"/>
      <c r="U120" s="8"/>
      <c r="V120" s="8"/>
      <c r="W120" s="8"/>
      <c r="X120" s="8"/>
      <c r="Y120" s="8"/>
      <c r="Z120" s="8"/>
      <c r="AA120" s="8"/>
      <c r="AB120" s="8"/>
      <c r="AC120" s="8"/>
      <c r="AD120" s="8"/>
      <c r="AE120" s="8"/>
      <c r="AF120" s="8"/>
      <c r="AG120" s="8"/>
      <c r="AH120" s="8"/>
      <c r="AI120" s="8"/>
      <c r="AJ120" s="8"/>
      <c r="AK120" s="8"/>
      <c r="AL120" s="8"/>
      <c r="AM120" s="8"/>
      <c r="AN120" s="8"/>
    </row>
    <row r="121" spans="1:40" ht="30.2" customHeight="1" x14ac:dyDescent="0.2">
      <c r="A121" s="8"/>
      <c r="B121" s="225" t="s">
        <v>225</v>
      </c>
      <c r="C121" s="226"/>
      <c r="D121" s="226"/>
      <c r="E121" s="227"/>
      <c r="F121" s="30" t="s">
        <v>26</v>
      </c>
      <c r="G121" s="30" t="str">
        <f t="shared" si="10"/>
        <v>USD$</v>
      </c>
      <c r="H121" s="91"/>
      <c r="I121" s="36"/>
      <c r="J121" s="116">
        <f t="shared" si="11"/>
        <v>0</v>
      </c>
      <c r="K121" s="34"/>
      <c r="L121" s="9"/>
      <c r="M121" s="9"/>
      <c r="N121" s="59"/>
      <c r="O121" s="9"/>
      <c r="P121" s="9"/>
      <c r="Q121" s="8"/>
      <c r="R121" s="8"/>
      <c r="S121" s="8"/>
      <c r="T121" s="8"/>
      <c r="U121" s="8"/>
      <c r="V121" s="8"/>
      <c r="W121" s="8"/>
      <c r="X121" s="8"/>
      <c r="Y121" s="8"/>
      <c r="Z121" s="8"/>
      <c r="AA121" s="8"/>
      <c r="AB121" s="8"/>
      <c r="AC121" s="8"/>
      <c r="AD121" s="8"/>
      <c r="AE121" s="8"/>
      <c r="AF121" s="8"/>
      <c r="AG121" s="8"/>
      <c r="AH121" s="8"/>
      <c r="AI121" s="8"/>
      <c r="AJ121" s="8"/>
      <c r="AK121" s="8"/>
      <c r="AL121" s="8"/>
      <c r="AM121" s="8"/>
      <c r="AN121" s="8"/>
    </row>
    <row r="122" spans="1:40" ht="30.2" customHeight="1" x14ac:dyDescent="0.2">
      <c r="A122" s="8"/>
      <c r="B122" s="225" t="s">
        <v>226</v>
      </c>
      <c r="C122" s="226"/>
      <c r="D122" s="226"/>
      <c r="E122" s="227"/>
      <c r="F122" s="30" t="s">
        <v>26</v>
      </c>
      <c r="G122" s="30" t="str">
        <f t="shared" si="10"/>
        <v>USD$</v>
      </c>
      <c r="H122" s="91"/>
      <c r="I122" s="36"/>
      <c r="J122" s="116">
        <f t="shared" si="11"/>
        <v>0</v>
      </c>
      <c r="K122" s="34"/>
      <c r="L122" s="115"/>
      <c r="M122" s="9"/>
      <c r="N122" s="59"/>
      <c r="O122" s="9"/>
      <c r="P122" s="9"/>
      <c r="Q122" s="8"/>
      <c r="R122" s="8"/>
      <c r="S122" s="8"/>
      <c r="T122" s="8"/>
      <c r="U122" s="8"/>
      <c r="V122" s="8"/>
      <c r="W122" s="8"/>
      <c r="X122" s="8"/>
      <c r="Y122" s="8"/>
      <c r="Z122" s="8"/>
      <c r="AA122" s="8"/>
      <c r="AB122" s="8"/>
      <c r="AC122" s="8"/>
      <c r="AD122" s="8"/>
      <c r="AE122" s="8"/>
      <c r="AF122" s="8"/>
      <c r="AG122" s="8"/>
      <c r="AH122" s="8"/>
      <c r="AI122" s="8"/>
      <c r="AJ122" s="8"/>
      <c r="AK122" s="8"/>
      <c r="AL122" s="8"/>
      <c r="AM122" s="8"/>
      <c r="AN122" s="8"/>
    </row>
    <row r="123" spans="1:40" ht="30.2" customHeight="1" x14ac:dyDescent="0.2">
      <c r="A123" s="8"/>
      <c r="B123" s="225" t="s">
        <v>227</v>
      </c>
      <c r="C123" s="226"/>
      <c r="D123" s="226"/>
      <c r="E123" s="227"/>
      <c r="F123" s="30" t="s">
        <v>26</v>
      </c>
      <c r="G123" s="30" t="str">
        <f t="shared" si="10"/>
        <v>USD$</v>
      </c>
      <c r="H123" s="91"/>
      <c r="I123" s="36"/>
      <c r="J123" s="116">
        <f t="shared" si="11"/>
        <v>0</v>
      </c>
      <c r="K123" s="34"/>
      <c r="L123" s="115"/>
      <c r="M123" s="9"/>
      <c r="N123" s="59"/>
      <c r="O123" s="9"/>
      <c r="P123" s="9"/>
      <c r="Q123" s="8"/>
      <c r="R123" s="8"/>
      <c r="S123" s="8"/>
      <c r="T123" s="8"/>
      <c r="U123" s="8"/>
      <c r="V123" s="8"/>
      <c r="W123" s="8"/>
      <c r="X123" s="8"/>
      <c r="Y123" s="8"/>
      <c r="Z123" s="8"/>
      <c r="AA123" s="8"/>
      <c r="AB123" s="8"/>
      <c r="AC123" s="8"/>
      <c r="AD123" s="8"/>
      <c r="AE123" s="8"/>
      <c r="AF123" s="8"/>
      <c r="AG123" s="8"/>
      <c r="AH123" s="8"/>
      <c r="AI123" s="8"/>
      <c r="AJ123" s="8"/>
      <c r="AK123" s="8"/>
      <c r="AL123" s="8"/>
      <c r="AM123" s="8"/>
      <c r="AN123" s="8"/>
    </row>
    <row r="124" spans="1:40" ht="30.2" customHeight="1" x14ac:dyDescent="0.2">
      <c r="A124" s="8"/>
      <c r="B124" s="225" t="s">
        <v>228</v>
      </c>
      <c r="C124" s="226"/>
      <c r="D124" s="226"/>
      <c r="E124" s="227"/>
      <c r="F124" s="30" t="s">
        <v>26</v>
      </c>
      <c r="G124" s="30" t="str">
        <f t="shared" si="10"/>
        <v>USD$</v>
      </c>
      <c r="H124" s="91"/>
      <c r="I124" s="36"/>
      <c r="J124" s="116">
        <f t="shared" si="11"/>
        <v>0</v>
      </c>
      <c r="K124" s="34"/>
      <c r="L124" s="115"/>
      <c r="M124" s="9"/>
      <c r="N124" s="59"/>
      <c r="O124" s="9"/>
      <c r="P124" s="9"/>
      <c r="Q124" s="8"/>
      <c r="R124" s="8"/>
      <c r="S124" s="8"/>
      <c r="T124" s="8"/>
      <c r="U124" s="8"/>
      <c r="V124" s="8"/>
      <c r="W124" s="8"/>
      <c r="X124" s="8"/>
      <c r="Y124" s="8"/>
      <c r="Z124" s="8"/>
      <c r="AA124" s="8"/>
      <c r="AB124" s="8"/>
      <c r="AC124" s="8"/>
      <c r="AD124" s="8"/>
      <c r="AE124" s="8"/>
      <c r="AF124" s="8"/>
      <c r="AG124" s="8"/>
      <c r="AH124" s="8"/>
      <c r="AI124" s="8"/>
      <c r="AJ124" s="8"/>
      <c r="AK124" s="8"/>
      <c r="AL124" s="8"/>
      <c r="AM124" s="8"/>
      <c r="AN124" s="8"/>
    </row>
    <row r="125" spans="1:40" ht="30.2" customHeight="1" x14ac:dyDescent="0.2">
      <c r="A125" s="8"/>
      <c r="B125" s="217" t="s">
        <v>229</v>
      </c>
      <c r="C125" s="183"/>
      <c r="D125" s="183"/>
      <c r="E125" s="184"/>
      <c r="F125" s="34"/>
      <c r="G125" s="30"/>
      <c r="H125" s="91"/>
      <c r="I125" s="36"/>
      <c r="J125" s="116"/>
      <c r="K125" s="31"/>
      <c r="L125" s="115"/>
      <c r="M125" s="9"/>
      <c r="N125" s="59"/>
      <c r="O125" s="9"/>
      <c r="P125" s="9"/>
      <c r="Q125" s="8"/>
      <c r="R125" s="8"/>
      <c r="S125" s="8"/>
      <c r="T125" s="8"/>
      <c r="U125" s="8"/>
      <c r="V125" s="8"/>
      <c r="W125" s="8"/>
      <c r="X125" s="8"/>
      <c r="Y125" s="8"/>
      <c r="Z125" s="8"/>
      <c r="AA125" s="8"/>
      <c r="AB125" s="8"/>
      <c r="AC125" s="8"/>
      <c r="AD125" s="8"/>
      <c r="AE125" s="8"/>
      <c r="AF125" s="8"/>
      <c r="AG125" s="8"/>
      <c r="AH125" s="8"/>
      <c r="AI125" s="8"/>
      <c r="AJ125" s="8"/>
      <c r="AK125" s="8"/>
      <c r="AL125" s="8"/>
      <c r="AM125" s="8"/>
      <c r="AN125" s="8"/>
    </row>
    <row r="126" spans="1:40" ht="30.2" customHeight="1" x14ac:dyDescent="0.2">
      <c r="A126" s="8"/>
      <c r="B126" s="225" t="s">
        <v>230</v>
      </c>
      <c r="C126" s="226"/>
      <c r="D126" s="226"/>
      <c r="E126" s="227"/>
      <c r="F126" s="30" t="s">
        <v>23</v>
      </c>
      <c r="G126" s="30" t="str">
        <f t="shared" si="10"/>
        <v>USD$</v>
      </c>
      <c r="H126" s="91"/>
      <c r="I126" s="36"/>
      <c r="J126" s="116">
        <f t="shared" si="11"/>
        <v>0</v>
      </c>
      <c r="K126" s="34"/>
      <c r="L126" s="115"/>
      <c r="M126" s="9"/>
      <c r="N126" s="59"/>
      <c r="O126" s="9"/>
      <c r="P126" s="9"/>
      <c r="Q126" s="8"/>
      <c r="R126" s="8"/>
      <c r="S126" s="8"/>
      <c r="T126" s="8"/>
      <c r="U126" s="8"/>
      <c r="V126" s="8"/>
      <c r="W126" s="8"/>
      <c r="X126" s="8"/>
      <c r="Y126" s="8"/>
      <c r="Z126" s="8"/>
      <c r="AA126" s="8"/>
      <c r="AB126" s="8"/>
      <c r="AC126" s="8"/>
      <c r="AD126" s="8"/>
      <c r="AE126" s="8"/>
      <c r="AF126" s="8"/>
      <c r="AG126" s="8"/>
      <c r="AH126" s="8"/>
      <c r="AI126" s="8"/>
      <c r="AJ126" s="8"/>
      <c r="AK126" s="8"/>
      <c r="AL126" s="8"/>
      <c r="AM126" s="8"/>
      <c r="AN126" s="8"/>
    </row>
    <row r="127" spans="1:40" ht="30.2" customHeight="1" x14ac:dyDescent="0.2">
      <c r="A127" s="8"/>
      <c r="B127" s="225" t="s">
        <v>231</v>
      </c>
      <c r="C127" s="226"/>
      <c r="D127" s="226"/>
      <c r="E127" s="227"/>
      <c r="F127" s="30" t="s">
        <v>23</v>
      </c>
      <c r="G127" s="30" t="str">
        <f t="shared" si="10"/>
        <v>USD$</v>
      </c>
      <c r="H127" s="91"/>
      <c r="I127" s="36"/>
      <c r="J127" s="116">
        <f t="shared" si="11"/>
        <v>0</v>
      </c>
      <c r="K127" s="34"/>
      <c r="L127" s="115"/>
      <c r="M127" s="9"/>
      <c r="N127" s="59"/>
      <c r="O127" s="9"/>
      <c r="P127" s="9"/>
      <c r="Q127" s="8"/>
      <c r="R127" s="8"/>
      <c r="S127" s="8"/>
      <c r="T127" s="8"/>
      <c r="U127" s="8"/>
      <c r="V127" s="8"/>
      <c r="W127" s="8"/>
      <c r="X127" s="8"/>
      <c r="Y127" s="8"/>
      <c r="Z127" s="8"/>
      <c r="AA127" s="8"/>
      <c r="AB127" s="8"/>
      <c r="AC127" s="8"/>
      <c r="AD127" s="8"/>
      <c r="AE127" s="8"/>
      <c r="AF127" s="8"/>
      <c r="AG127" s="8"/>
      <c r="AH127" s="8"/>
      <c r="AI127" s="8"/>
      <c r="AJ127" s="8"/>
      <c r="AK127" s="8"/>
      <c r="AL127" s="8"/>
      <c r="AM127" s="8"/>
      <c r="AN127" s="8"/>
    </row>
    <row r="128" spans="1:40" ht="30.2" customHeight="1" x14ac:dyDescent="0.2">
      <c r="A128" s="8"/>
      <c r="B128" s="225" t="s">
        <v>232</v>
      </c>
      <c r="C128" s="226"/>
      <c r="D128" s="226"/>
      <c r="E128" s="227"/>
      <c r="F128" s="30" t="s">
        <v>23</v>
      </c>
      <c r="G128" s="30" t="str">
        <f t="shared" si="10"/>
        <v>USD$</v>
      </c>
      <c r="H128" s="91"/>
      <c r="I128" s="36"/>
      <c r="J128" s="116">
        <f t="shared" si="11"/>
        <v>0</v>
      </c>
      <c r="K128" s="34"/>
      <c r="L128" s="115"/>
      <c r="M128" s="9"/>
      <c r="N128" s="59"/>
      <c r="O128" s="9"/>
      <c r="P128" s="9"/>
      <c r="Q128" s="8"/>
      <c r="R128" s="8"/>
      <c r="S128" s="8"/>
      <c r="T128" s="8"/>
      <c r="U128" s="8"/>
      <c r="V128" s="8"/>
      <c r="W128" s="8"/>
      <c r="X128" s="8"/>
      <c r="Y128" s="8"/>
      <c r="Z128" s="8"/>
      <c r="AA128" s="8"/>
      <c r="AB128" s="8"/>
      <c r="AC128" s="8"/>
      <c r="AD128" s="8"/>
      <c r="AE128" s="8"/>
      <c r="AF128" s="8"/>
      <c r="AG128" s="8"/>
      <c r="AH128" s="8"/>
      <c r="AI128" s="8"/>
      <c r="AJ128" s="8"/>
      <c r="AK128" s="8"/>
      <c r="AL128" s="8"/>
      <c r="AM128" s="8"/>
      <c r="AN128" s="8"/>
    </row>
    <row r="129" spans="1:40" ht="30.2" customHeight="1" x14ac:dyDescent="0.2">
      <c r="A129" s="8"/>
      <c r="B129" s="217" t="s">
        <v>233</v>
      </c>
      <c r="C129" s="183"/>
      <c r="D129" s="183"/>
      <c r="E129" s="184"/>
      <c r="F129" s="34"/>
      <c r="G129" s="30"/>
      <c r="H129" s="91"/>
      <c r="I129" s="36"/>
      <c r="J129" s="116"/>
      <c r="K129" s="31"/>
      <c r="L129" s="115"/>
      <c r="M129" s="9"/>
      <c r="N129" s="59"/>
      <c r="O129" s="9"/>
      <c r="P129" s="9"/>
      <c r="Q129" s="8"/>
      <c r="R129" s="8"/>
      <c r="S129" s="8"/>
      <c r="T129" s="8"/>
      <c r="U129" s="8"/>
      <c r="V129" s="8"/>
      <c r="W129" s="8"/>
      <c r="X129" s="8"/>
      <c r="Y129" s="8"/>
      <c r="Z129" s="8"/>
      <c r="AA129" s="8"/>
      <c r="AB129" s="8"/>
      <c r="AC129" s="8"/>
      <c r="AD129" s="8"/>
      <c r="AE129" s="8"/>
      <c r="AF129" s="8"/>
      <c r="AG129" s="8"/>
      <c r="AH129" s="8"/>
      <c r="AI129" s="8"/>
      <c r="AJ129" s="8"/>
      <c r="AK129" s="8"/>
      <c r="AL129" s="8"/>
      <c r="AM129" s="8"/>
      <c r="AN129" s="8"/>
    </row>
    <row r="130" spans="1:40" ht="30.2" customHeight="1" x14ac:dyDescent="0.2">
      <c r="A130" s="8"/>
      <c r="B130" s="225" t="s">
        <v>234</v>
      </c>
      <c r="C130" s="226"/>
      <c r="D130" s="226"/>
      <c r="E130" s="227"/>
      <c r="F130" s="117" t="s">
        <v>23</v>
      </c>
      <c r="G130" s="30" t="str">
        <f t="shared" si="10"/>
        <v>USD$</v>
      </c>
      <c r="H130" s="91"/>
      <c r="I130" s="36"/>
      <c r="J130" s="116">
        <f t="shared" si="11"/>
        <v>0</v>
      </c>
      <c r="K130" s="34"/>
      <c r="L130" s="115"/>
      <c r="M130" s="9"/>
      <c r="N130" s="59"/>
      <c r="O130" s="9"/>
      <c r="P130" s="9"/>
      <c r="Q130" s="8"/>
      <c r="R130" s="8"/>
      <c r="S130" s="8"/>
      <c r="T130" s="8"/>
      <c r="U130" s="8"/>
      <c r="V130" s="8"/>
      <c r="W130" s="8"/>
      <c r="X130" s="8"/>
      <c r="Y130" s="8"/>
      <c r="Z130" s="8"/>
      <c r="AA130" s="8"/>
      <c r="AB130" s="8"/>
      <c r="AC130" s="8"/>
      <c r="AD130" s="8"/>
      <c r="AE130" s="8"/>
      <c r="AF130" s="8"/>
      <c r="AG130" s="8"/>
      <c r="AH130" s="8"/>
      <c r="AI130" s="8"/>
      <c r="AJ130" s="8"/>
      <c r="AK130" s="8"/>
      <c r="AL130" s="8"/>
      <c r="AM130" s="8"/>
      <c r="AN130" s="8"/>
    </row>
    <row r="131" spans="1:40" ht="30.2" customHeight="1" x14ac:dyDescent="0.2">
      <c r="A131" s="8"/>
      <c r="B131" s="225" t="s">
        <v>235</v>
      </c>
      <c r="C131" s="226"/>
      <c r="D131" s="226"/>
      <c r="E131" s="227"/>
      <c r="F131" s="117" t="s">
        <v>23</v>
      </c>
      <c r="G131" s="30" t="str">
        <f t="shared" si="10"/>
        <v>USD$</v>
      </c>
      <c r="H131" s="91"/>
      <c r="I131" s="36"/>
      <c r="J131" s="116">
        <f t="shared" si="11"/>
        <v>0</v>
      </c>
      <c r="K131" s="34"/>
      <c r="L131" s="115"/>
      <c r="M131" s="9"/>
      <c r="N131" s="59"/>
      <c r="O131" s="9"/>
      <c r="P131" s="9"/>
      <c r="Q131" s="8"/>
      <c r="R131" s="8"/>
      <c r="S131" s="8"/>
      <c r="T131" s="8"/>
      <c r="U131" s="8"/>
      <c r="V131" s="8"/>
      <c r="W131" s="8"/>
      <c r="X131" s="8"/>
      <c r="Y131" s="8"/>
      <c r="Z131" s="8"/>
      <c r="AA131" s="8"/>
      <c r="AB131" s="8"/>
      <c r="AC131" s="8"/>
      <c r="AD131" s="8"/>
      <c r="AE131" s="8"/>
      <c r="AF131" s="8"/>
      <c r="AG131" s="8"/>
      <c r="AH131" s="8"/>
      <c r="AI131" s="8"/>
      <c r="AJ131" s="8"/>
      <c r="AK131" s="8"/>
      <c r="AL131" s="8"/>
      <c r="AM131" s="8"/>
      <c r="AN131" s="8"/>
    </row>
    <row r="132" spans="1:40" ht="30.2" customHeight="1" x14ac:dyDescent="0.2">
      <c r="A132" s="8"/>
      <c r="B132" s="225" t="s">
        <v>236</v>
      </c>
      <c r="C132" s="226"/>
      <c r="D132" s="226"/>
      <c r="E132" s="227"/>
      <c r="F132" s="117" t="s">
        <v>23</v>
      </c>
      <c r="G132" s="30" t="str">
        <f t="shared" si="10"/>
        <v>USD$</v>
      </c>
      <c r="H132" s="91"/>
      <c r="I132" s="36"/>
      <c r="J132" s="116">
        <f t="shared" si="11"/>
        <v>0</v>
      </c>
      <c r="K132" s="34"/>
      <c r="L132" s="115"/>
      <c r="M132" s="9"/>
      <c r="N132" s="59"/>
      <c r="O132" s="9"/>
      <c r="P132" s="9"/>
      <c r="Q132" s="8"/>
      <c r="R132" s="8"/>
      <c r="S132" s="8"/>
      <c r="T132" s="8"/>
      <c r="U132" s="8"/>
      <c r="V132" s="8"/>
      <c r="W132" s="8"/>
      <c r="X132" s="8"/>
      <c r="Y132" s="8"/>
      <c r="Z132" s="8"/>
      <c r="AA132" s="8"/>
      <c r="AB132" s="8"/>
      <c r="AC132" s="8"/>
      <c r="AD132" s="8"/>
      <c r="AE132" s="8"/>
      <c r="AF132" s="8"/>
      <c r="AG132" s="8"/>
      <c r="AH132" s="8"/>
      <c r="AI132" s="8"/>
      <c r="AJ132" s="8"/>
      <c r="AK132" s="8"/>
      <c r="AL132" s="8"/>
      <c r="AM132" s="8"/>
      <c r="AN132" s="8"/>
    </row>
    <row r="133" spans="1:40" ht="30.2" customHeight="1" x14ac:dyDescent="0.2">
      <c r="A133" s="8"/>
      <c r="B133" s="217" t="s">
        <v>237</v>
      </c>
      <c r="C133" s="183"/>
      <c r="D133" s="183"/>
      <c r="E133" s="184"/>
      <c r="F133" s="118" t="s">
        <v>85</v>
      </c>
      <c r="G133" s="30" t="str">
        <f t="shared" si="10"/>
        <v>USD$</v>
      </c>
      <c r="H133" s="91"/>
      <c r="I133" s="36"/>
      <c r="J133" s="116">
        <f t="shared" si="11"/>
        <v>0</v>
      </c>
      <c r="K133" s="34"/>
      <c r="L133" s="115"/>
      <c r="M133" s="9"/>
      <c r="N133" s="59"/>
      <c r="O133" s="9"/>
      <c r="P133" s="9"/>
      <c r="Q133" s="8"/>
      <c r="R133" s="8"/>
      <c r="S133" s="8"/>
      <c r="T133" s="8"/>
      <c r="U133" s="8"/>
      <c r="V133" s="8"/>
      <c r="W133" s="8"/>
      <c r="X133" s="8"/>
      <c r="Y133" s="8"/>
      <c r="Z133" s="8"/>
      <c r="AA133" s="8"/>
      <c r="AB133" s="8"/>
      <c r="AC133" s="8"/>
      <c r="AD133" s="8"/>
      <c r="AE133" s="8"/>
      <c r="AF133" s="8"/>
      <c r="AG133" s="8"/>
      <c r="AH133" s="8"/>
      <c r="AI133" s="8"/>
      <c r="AJ133" s="8"/>
      <c r="AK133" s="8"/>
      <c r="AL133" s="8"/>
      <c r="AM133" s="8"/>
      <c r="AN133" s="8"/>
    </row>
    <row r="134" spans="1:40" ht="30.2" customHeight="1" x14ac:dyDescent="0.2">
      <c r="A134" s="8"/>
      <c r="B134" s="217" t="s">
        <v>238</v>
      </c>
      <c r="C134" s="183"/>
      <c r="D134" s="183"/>
      <c r="E134" s="184"/>
      <c r="F134" s="118" t="s">
        <v>24</v>
      </c>
      <c r="G134" s="30" t="str">
        <f t="shared" si="10"/>
        <v>USD$</v>
      </c>
      <c r="H134" s="91"/>
      <c r="I134" s="36"/>
      <c r="J134" s="116">
        <f t="shared" si="11"/>
        <v>0</v>
      </c>
      <c r="K134" s="34"/>
      <c r="L134" s="115"/>
      <c r="M134" s="9"/>
      <c r="N134" s="59"/>
      <c r="O134" s="9"/>
      <c r="P134" s="9"/>
      <c r="Q134" s="8"/>
      <c r="R134" s="8"/>
      <c r="S134" s="8"/>
      <c r="T134" s="8"/>
      <c r="U134" s="8"/>
      <c r="V134" s="8"/>
      <c r="W134" s="8"/>
      <c r="X134" s="8"/>
      <c r="Y134" s="8"/>
      <c r="Z134" s="8"/>
      <c r="AA134" s="8"/>
      <c r="AB134" s="8"/>
      <c r="AC134" s="8"/>
      <c r="AD134" s="8"/>
      <c r="AE134" s="8"/>
      <c r="AF134" s="8"/>
      <c r="AG134" s="8"/>
      <c r="AH134" s="8"/>
      <c r="AI134" s="8"/>
      <c r="AJ134" s="8"/>
      <c r="AK134" s="8"/>
      <c r="AL134" s="8"/>
      <c r="AM134" s="8"/>
      <c r="AN134" s="8"/>
    </row>
    <row r="135" spans="1:40" ht="30.2" customHeight="1" x14ac:dyDescent="0.2">
      <c r="A135" s="8"/>
      <c r="B135" s="217" t="s">
        <v>239</v>
      </c>
      <c r="C135" s="183"/>
      <c r="D135" s="183"/>
      <c r="E135" s="184"/>
      <c r="F135" s="118" t="s">
        <v>85</v>
      </c>
      <c r="G135" s="30" t="str">
        <f t="shared" si="10"/>
        <v>USD$</v>
      </c>
      <c r="H135" s="91"/>
      <c r="I135" s="36"/>
      <c r="J135" s="116">
        <f t="shared" si="11"/>
        <v>0</v>
      </c>
      <c r="K135" s="34"/>
      <c r="L135" s="115"/>
      <c r="M135" s="9"/>
      <c r="N135" s="59"/>
      <c r="O135" s="9"/>
      <c r="P135" s="9"/>
      <c r="Q135" s="8"/>
      <c r="R135" s="8"/>
      <c r="S135" s="8"/>
      <c r="T135" s="8"/>
      <c r="U135" s="8"/>
      <c r="V135" s="8"/>
      <c r="W135" s="8"/>
      <c r="X135" s="8"/>
      <c r="Y135" s="8"/>
      <c r="Z135" s="8"/>
      <c r="AA135" s="8"/>
      <c r="AB135" s="8"/>
      <c r="AC135" s="8"/>
      <c r="AD135" s="8"/>
      <c r="AE135" s="8"/>
      <c r="AF135" s="8"/>
      <c r="AG135" s="8"/>
      <c r="AH135" s="8"/>
      <c r="AI135" s="8"/>
      <c r="AJ135" s="8"/>
      <c r="AK135" s="8"/>
      <c r="AL135" s="8"/>
      <c r="AM135" s="8"/>
      <c r="AN135" s="8"/>
    </row>
    <row r="136" spans="1:40" ht="30.2" customHeight="1" x14ac:dyDescent="0.2">
      <c r="A136" s="8"/>
      <c r="B136" s="217" t="s">
        <v>240</v>
      </c>
      <c r="C136" s="183"/>
      <c r="D136" s="183"/>
      <c r="E136" s="184"/>
      <c r="F136" s="34"/>
      <c r="G136" s="30"/>
      <c r="H136" s="91"/>
      <c r="I136" s="36"/>
      <c r="J136" s="116"/>
      <c r="K136" s="31"/>
      <c r="L136" s="115"/>
      <c r="M136" s="9"/>
      <c r="N136" s="59"/>
      <c r="O136" s="9"/>
      <c r="P136" s="9"/>
      <c r="Q136" s="8"/>
      <c r="R136" s="8"/>
      <c r="S136" s="8"/>
      <c r="T136" s="8"/>
      <c r="U136" s="8"/>
      <c r="V136" s="8"/>
      <c r="W136" s="8"/>
      <c r="X136" s="8"/>
      <c r="Y136" s="8"/>
      <c r="Z136" s="8"/>
      <c r="AA136" s="8"/>
      <c r="AB136" s="8"/>
      <c r="AC136" s="8"/>
      <c r="AD136" s="8"/>
      <c r="AE136" s="8"/>
      <c r="AF136" s="8"/>
      <c r="AG136" s="8"/>
      <c r="AH136" s="8"/>
      <c r="AI136" s="8"/>
      <c r="AJ136" s="8"/>
      <c r="AK136" s="8"/>
      <c r="AL136" s="8"/>
      <c r="AM136" s="8"/>
      <c r="AN136" s="8"/>
    </row>
    <row r="137" spans="1:40" ht="30.2" customHeight="1" x14ac:dyDescent="0.2">
      <c r="A137" s="8"/>
      <c r="B137" s="225" t="s">
        <v>241</v>
      </c>
      <c r="C137" s="226"/>
      <c r="D137" s="226"/>
      <c r="E137" s="227"/>
      <c r="F137" s="30" t="s">
        <v>26</v>
      </c>
      <c r="G137" s="30" t="str">
        <f t="shared" si="10"/>
        <v>USD$</v>
      </c>
      <c r="H137" s="91"/>
      <c r="I137" s="36"/>
      <c r="J137" s="116">
        <f t="shared" si="11"/>
        <v>0</v>
      </c>
      <c r="K137" s="34"/>
      <c r="L137" s="115"/>
      <c r="M137" s="9"/>
      <c r="N137" s="59"/>
      <c r="O137" s="9"/>
      <c r="P137" s="9"/>
      <c r="Q137" s="8"/>
      <c r="R137" s="8"/>
      <c r="S137" s="8"/>
      <c r="T137" s="8"/>
      <c r="U137" s="8"/>
      <c r="V137" s="8"/>
      <c r="W137" s="8"/>
      <c r="X137" s="8"/>
      <c r="Y137" s="8"/>
      <c r="Z137" s="8"/>
      <c r="AA137" s="8"/>
      <c r="AB137" s="8"/>
      <c r="AC137" s="8"/>
      <c r="AD137" s="8"/>
      <c r="AE137" s="8"/>
      <c r="AF137" s="8"/>
      <c r="AG137" s="8"/>
      <c r="AH137" s="8"/>
      <c r="AI137" s="8"/>
      <c r="AJ137" s="8"/>
      <c r="AK137" s="8"/>
      <c r="AL137" s="8"/>
      <c r="AM137" s="8"/>
      <c r="AN137" s="8"/>
    </row>
    <row r="138" spans="1:40" ht="30.2" customHeight="1" x14ac:dyDescent="0.2">
      <c r="A138" s="8"/>
      <c r="B138" s="225" t="s">
        <v>242</v>
      </c>
      <c r="C138" s="226"/>
      <c r="D138" s="226"/>
      <c r="E138" s="227"/>
      <c r="F138" s="30" t="s">
        <v>26</v>
      </c>
      <c r="G138" s="30" t="str">
        <f t="shared" si="10"/>
        <v>USD$</v>
      </c>
      <c r="H138" s="91"/>
      <c r="I138" s="36"/>
      <c r="J138" s="116">
        <f t="shared" si="11"/>
        <v>0</v>
      </c>
      <c r="K138" s="34"/>
      <c r="L138" s="115"/>
      <c r="M138" s="9"/>
      <c r="N138" s="59"/>
      <c r="O138" s="9"/>
      <c r="P138" s="9"/>
      <c r="Q138" s="8"/>
      <c r="R138" s="8"/>
      <c r="S138" s="8"/>
      <c r="T138" s="8"/>
      <c r="U138" s="8"/>
      <c r="V138" s="8"/>
      <c r="W138" s="8"/>
      <c r="X138" s="8"/>
      <c r="Y138" s="8"/>
      <c r="Z138" s="8"/>
      <c r="AA138" s="8"/>
      <c r="AB138" s="8"/>
      <c r="AC138" s="8"/>
      <c r="AD138" s="8"/>
      <c r="AE138" s="8"/>
      <c r="AF138" s="8"/>
      <c r="AG138" s="8"/>
      <c r="AH138" s="8"/>
      <c r="AI138" s="8"/>
      <c r="AJ138" s="8"/>
      <c r="AK138" s="8"/>
      <c r="AL138" s="8"/>
      <c r="AM138" s="8"/>
      <c r="AN138" s="8"/>
    </row>
    <row r="139" spans="1:40" ht="30.2" customHeight="1" x14ac:dyDescent="0.2">
      <c r="A139" s="8"/>
      <c r="B139" s="225" t="s">
        <v>243</v>
      </c>
      <c r="C139" s="226"/>
      <c r="D139" s="226"/>
      <c r="E139" s="227"/>
      <c r="F139" s="30" t="s">
        <v>26</v>
      </c>
      <c r="G139" s="30" t="str">
        <f t="shared" si="10"/>
        <v>USD$</v>
      </c>
      <c r="H139" s="91"/>
      <c r="I139" s="36"/>
      <c r="J139" s="116">
        <f t="shared" si="11"/>
        <v>0</v>
      </c>
      <c r="K139" s="34"/>
      <c r="L139" s="115"/>
      <c r="M139" s="9"/>
      <c r="N139" s="59"/>
      <c r="O139" s="9"/>
      <c r="P139" s="9"/>
      <c r="Q139" s="8"/>
      <c r="R139" s="8"/>
      <c r="S139" s="8"/>
      <c r="T139" s="8"/>
      <c r="U139" s="8"/>
      <c r="V139" s="8"/>
      <c r="W139" s="8"/>
      <c r="X139" s="8"/>
      <c r="Y139" s="8"/>
      <c r="Z139" s="8"/>
      <c r="AA139" s="8"/>
      <c r="AB139" s="8"/>
      <c r="AC139" s="8"/>
      <c r="AD139" s="8"/>
      <c r="AE139" s="8"/>
      <c r="AF139" s="8"/>
      <c r="AG139" s="8"/>
      <c r="AH139" s="8"/>
      <c r="AI139" s="8"/>
      <c r="AJ139" s="8"/>
      <c r="AK139" s="8"/>
      <c r="AL139" s="8"/>
      <c r="AM139" s="8"/>
      <c r="AN139" s="8"/>
    </row>
    <row r="140" spans="1:40" ht="30.2" customHeight="1" x14ac:dyDescent="0.2">
      <c r="A140" s="8"/>
      <c r="B140" s="225" t="s">
        <v>244</v>
      </c>
      <c r="C140" s="226"/>
      <c r="D140" s="226"/>
      <c r="E140" s="227"/>
      <c r="F140" s="117" t="s">
        <v>23</v>
      </c>
      <c r="G140" s="30" t="str">
        <f t="shared" si="10"/>
        <v>USD$</v>
      </c>
      <c r="H140" s="91"/>
      <c r="I140" s="36"/>
      <c r="J140" s="116">
        <f t="shared" si="11"/>
        <v>0</v>
      </c>
      <c r="K140" s="34"/>
      <c r="L140" s="115"/>
      <c r="M140" s="9"/>
      <c r="N140" s="59"/>
      <c r="O140" s="9"/>
      <c r="P140" s="9"/>
      <c r="Q140" s="8"/>
      <c r="R140" s="8"/>
      <c r="S140" s="8"/>
      <c r="T140" s="8"/>
      <c r="U140" s="8"/>
      <c r="V140" s="8"/>
      <c r="W140" s="8"/>
      <c r="X140" s="8"/>
      <c r="Y140" s="8"/>
      <c r="Z140" s="8"/>
      <c r="AA140" s="8"/>
      <c r="AB140" s="8"/>
      <c r="AC140" s="8"/>
      <c r="AD140" s="8"/>
      <c r="AE140" s="8"/>
      <c r="AF140" s="8"/>
      <c r="AG140" s="8"/>
      <c r="AH140" s="8"/>
      <c r="AI140" s="8"/>
      <c r="AJ140" s="8"/>
      <c r="AK140" s="8"/>
      <c r="AL140" s="8"/>
      <c r="AM140" s="8"/>
      <c r="AN140" s="8"/>
    </row>
    <row r="141" spans="1:40" ht="30.2" customHeight="1" x14ac:dyDescent="0.2">
      <c r="A141" s="8"/>
      <c r="B141" s="225" t="s">
        <v>245</v>
      </c>
      <c r="C141" s="226"/>
      <c r="D141" s="226"/>
      <c r="E141" s="227"/>
      <c r="F141" s="30" t="s">
        <v>23</v>
      </c>
      <c r="G141" s="30" t="str">
        <f t="shared" si="10"/>
        <v>USD$</v>
      </c>
      <c r="H141" s="91"/>
      <c r="I141" s="36"/>
      <c r="J141" s="116">
        <f t="shared" si="11"/>
        <v>0</v>
      </c>
      <c r="K141" s="34"/>
      <c r="L141" s="115"/>
      <c r="M141" s="9"/>
      <c r="N141" s="59"/>
      <c r="O141" s="9"/>
      <c r="P141" s="9"/>
      <c r="Q141" s="8"/>
      <c r="R141" s="8"/>
      <c r="S141" s="8"/>
      <c r="T141" s="8"/>
      <c r="U141" s="8"/>
      <c r="V141" s="8"/>
      <c r="W141" s="8"/>
      <c r="X141" s="8"/>
      <c r="Y141" s="8"/>
      <c r="Z141" s="8"/>
      <c r="AA141" s="8"/>
      <c r="AB141" s="8"/>
      <c r="AC141" s="8"/>
      <c r="AD141" s="8"/>
      <c r="AE141" s="8"/>
      <c r="AF141" s="8"/>
      <c r="AG141" s="8"/>
      <c r="AH141" s="8"/>
      <c r="AI141" s="8"/>
      <c r="AJ141" s="8"/>
      <c r="AK141" s="8"/>
      <c r="AL141" s="8"/>
      <c r="AM141" s="8"/>
      <c r="AN141" s="8"/>
    </row>
    <row r="142" spans="1:40" ht="30.2" customHeight="1" x14ac:dyDescent="0.2">
      <c r="A142" s="8"/>
      <c r="B142" s="217" t="s">
        <v>246</v>
      </c>
      <c r="C142" s="183"/>
      <c r="D142" s="183"/>
      <c r="E142" s="184"/>
      <c r="F142" s="30" t="s">
        <v>26</v>
      </c>
      <c r="G142" s="30" t="str">
        <f t="shared" si="10"/>
        <v>USD$</v>
      </c>
      <c r="H142" s="91"/>
      <c r="I142" s="36"/>
      <c r="J142" s="116">
        <f t="shared" si="11"/>
        <v>0</v>
      </c>
      <c r="K142" s="34"/>
      <c r="L142" s="115"/>
      <c r="M142" s="9"/>
      <c r="N142" s="59"/>
      <c r="O142" s="9"/>
      <c r="P142" s="9"/>
      <c r="Q142" s="8"/>
      <c r="R142" s="8"/>
      <c r="S142" s="8"/>
      <c r="T142" s="8"/>
      <c r="U142" s="8"/>
      <c r="V142" s="8"/>
      <c r="W142" s="8"/>
      <c r="X142" s="8"/>
      <c r="Y142" s="8"/>
      <c r="Z142" s="8"/>
      <c r="AA142" s="8"/>
      <c r="AB142" s="8"/>
      <c r="AC142" s="8"/>
      <c r="AD142" s="8"/>
      <c r="AE142" s="8"/>
      <c r="AF142" s="8"/>
      <c r="AG142" s="8"/>
      <c r="AH142" s="8"/>
      <c r="AI142" s="8"/>
      <c r="AJ142" s="8"/>
      <c r="AK142" s="8"/>
      <c r="AL142" s="8"/>
      <c r="AM142" s="8"/>
      <c r="AN142" s="8"/>
    </row>
    <row r="143" spans="1:40" ht="30.2" customHeight="1" x14ac:dyDescent="0.2">
      <c r="A143" s="8"/>
      <c r="B143" s="217" t="s">
        <v>269</v>
      </c>
      <c r="C143" s="183"/>
      <c r="D143" s="183"/>
      <c r="E143" s="184"/>
      <c r="F143" s="30" t="s">
        <v>26</v>
      </c>
      <c r="G143" s="30" t="str">
        <f t="shared" si="10"/>
        <v>USD$</v>
      </c>
      <c r="H143" s="91"/>
      <c r="I143" s="36"/>
      <c r="J143" s="116">
        <f t="shared" si="11"/>
        <v>0</v>
      </c>
      <c r="K143" s="34"/>
      <c r="L143" s="115"/>
      <c r="M143" s="9"/>
      <c r="N143" s="59"/>
      <c r="O143" s="9"/>
      <c r="P143" s="9"/>
      <c r="Q143" s="8"/>
      <c r="R143" s="8"/>
      <c r="S143" s="8"/>
      <c r="T143" s="8"/>
      <c r="U143" s="8"/>
      <c r="V143" s="8"/>
      <c r="W143" s="8"/>
      <c r="X143" s="8"/>
      <c r="Y143" s="8"/>
      <c r="Z143" s="8"/>
      <c r="AA143" s="8"/>
      <c r="AB143" s="8"/>
      <c r="AC143" s="8"/>
      <c r="AD143" s="8"/>
      <c r="AE143" s="8"/>
      <c r="AF143" s="8"/>
      <c r="AG143" s="8"/>
      <c r="AH143" s="8"/>
      <c r="AI143" s="8"/>
      <c r="AJ143" s="8"/>
      <c r="AK143" s="8"/>
      <c r="AL143" s="8"/>
      <c r="AM143" s="8"/>
      <c r="AN143" s="8"/>
    </row>
    <row r="144" spans="1:40" ht="30.2" customHeight="1" x14ac:dyDescent="0.2">
      <c r="A144" s="8"/>
      <c r="B144" s="217" t="s">
        <v>247</v>
      </c>
      <c r="C144" s="183"/>
      <c r="D144" s="183"/>
      <c r="E144" s="184"/>
      <c r="F144" s="30" t="s">
        <v>26</v>
      </c>
      <c r="G144" s="30" t="str">
        <f t="shared" si="10"/>
        <v>USD$</v>
      </c>
      <c r="H144" s="91"/>
      <c r="I144" s="36"/>
      <c r="J144" s="116">
        <f t="shared" si="11"/>
        <v>0</v>
      </c>
      <c r="K144" s="34"/>
      <c r="L144" s="115"/>
      <c r="M144" s="9"/>
      <c r="N144" s="59"/>
      <c r="O144" s="9"/>
      <c r="P144" s="9"/>
      <c r="Q144" s="8"/>
      <c r="R144" s="8"/>
      <c r="S144" s="8"/>
      <c r="T144" s="8"/>
      <c r="U144" s="8"/>
      <c r="V144" s="8"/>
      <c r="W144" s="8"/>
      <c r="X144" s="8"/>
      <c r="Y144" s="8"/>
      <c r="Z144" s="8"/>
      <c r="AA144" s="8"/>
      <c r="AB144" s="8"/>
      <c r="AC144" s="8"/>
      <c r="AD144" s="8"/>
      <c r="AE144" s="8"/>
      <c r="AF144" s="8"/>
      <c r="AG144" s="8"/>
      <c r="AH144" s="8"/>
      <c r="AI144" s="8"/>
      <c r="AJ144" s="8"/>
      <c r="AK144" s="8"/>
      <c r="AL144" s="8"/>
      <c r="AM144" s="8"/>
      <c r="AN144" s="8"/>
    </row>
    <row r="145" spans="1:40" ht="30.2" customHeight="1" x14ac:dyDescent="0.2">
      <c r="A145" s="8"/>
      <c r="B145" s="217" t="s">
        <v>270</v>
      </c>
      <c r="C145" s="183"/>
      <c r="D145" s="183"/>
      <c r="E145" s="184"/>
      <c r="F145" s="30" t="s">
        <v>36</v>
      </c>
      <c r="G145" s="30" t="str">
        <f t="shared" si="10"/>
        <v>USD$</v>
      </c>
      <c r="H145" s="91"/>
      <c r="I145" s="36"/>
      <c r="J145" s="116">
        <f t="shared" si="11"/>
        <v>0</v>
      </c>
      <c r="K145" s="34"/>
      <c r="L145" s="115"/>
      <c r="M145" s="9"/>
      <c r="N145" s="59"/>
      <c r="O145" s="9"/>
      <c r="P145" s="9"/>
      <c r="Q145" s="8"/>
      <c r="R145" s="8"/>
      <c r="S145" s="8"/>
      <c r="T145" s="8"/>
      <c r="U145" s="8"/>
      <c r="V145" s="8"/>
      <c r="W145" s="8"/>
      <c r="X145" s="8"/>
      <c r="Y145" s="8"/>
      <c r="Z145" s="8"/>
      <c r="AA145" s="8"/>
      <c r="AB145" s="8"/>
      <c r="AC145" s="8"/>
      <c r="AD145" s="8"/>
      <c r="AE145" s="8"/>
      <c r="AF145" s="8"/>
      <c r="AG145" s="8"/>
      <c r="AH145" s="8"/>
      <c r="AI145" s="8"/>
      <c r="AJ145" s="8"/>
      <c r="AK145" s="8"/>
      <c r="AL145" s="8"/>
      <c r="AM145" s="8"/>
      <c r="AN145" s="8"/>
    </row>
    <row r="146" spans="1:40" ht="30.2" customHeight="1" x14ac:dyDescent="0.2">
      <c r="A146" s="8"/>
      <c r="B146" s="217" t="s">
        <v>248</v>
      </c>
      <c r="C146" s="183"/>
      <c r="D146" s="183"/>
      <c r="E146" s="184"/>
      <c r="F146" s="30" t="s">
        <v>36</v>
      </c>
      <c r="G146" s="30" t="str">
        <f t="shared" si="10"/>
        <v>USD$</v>
      </c>
      <c r="H146" s="91"/>
      <c r="I146" s="36"/>
      <c r="J146" s="116">
        <f t="shared" si="11"/>
        <v>0</v>
      </c>
      <c r="K146" s="34"/>
      <c r="L146" s="115"/>
      <c r="M146" s="9"/>
      <c r="N146" s="59"/>
      <c r="O146" s="9"/>
      <c r="P146" s="9"/>
      <c r="Q146" s="8"/>
      <c r="R146" s="8"/>
      <c r="S146" s="8"/>
      <c r="T146" s="8"/>
      <c r="U146" s="8"/>
      <c r="V146" s="8"/>
      <c r="W146" s="8"/>
      <c r="X146" s="8"/>
      <c r="Y146" s="8"/>
      <c r="Z146" s="8"/>
      <c r="AA146" s="8"/>
      <c r="AB146" s="8"/>
      <c r="AC146" s="8"/>
      <c r="AD146" s="8"/>
      <c r="AE146" s="8"/>
      <c r="AF146" s="8"/>
      <c r="AG146" s="8"/>
      <c r="AH146" s="8"/>
      <c r="AI146" s="8"/>
      <c r="AJ146" s="8"/>
      <c r="AK146" s="8"/>
      <c r="AL146" s="8"/>
      <c r="AM146" s="8"/>
      <c r="AN146" s="8"/>
    </row>
    <row r="147" spans="1:40" ht="30.2" customHeight="1" x14ac:dyDescent="0.2">
      <c r="A147" s="8"/>
      <c r="B147" s="217" t="s">
        <v>249</v>
      </c>
      <c r="C147" s="183"/>
      <c r="D147" s="183"/>
      <c r="E147" s="184"/>
      <c r="F147" s="34"/>
      <c r="G147" s="30"/>
      <c r="H147" s="91"/>
      <c r="I147" s="36"/>
      <c r="J147" s="116"/>
      <c r="K147" s="31"/>
      <c r="L147" s="115"/>
      <c r="M147" s="9"/>
      <c r="N147" s="59"/>
      <c r="O147" s="9"/>
      <c r="P147" s="9"/>
      <c r="Q147" s="8"/>
      <c r="R147" s="8"/>
      <c r="S147" s="8"/>
      <c r="T147" s="8"/>
      <c r="U147" s="8"/>
      <c r="V147" s="8"/>
      <c r="W147" s="8"/>
      <c r="X147" s="8"/>
      <c r="Y147" s="8"/>
      <c r="Z147" s="8"/>
      <c r="AA147" s="8"/>
      <c r="AB147" s="8"/>
      <c r="AC147" s="8"/>
      <c r="AD147" s="8"/>
      <c r="AE147" s="8"/>
      <c r="AF147" s="8"/>
      <c r="AG147" s="8"/>
      <c r="AH147" s="8"/>
      <c r="AI147" s="8"/>
      <c r="AJ147" s="8"/>
      <c r="AK147" s="8"/>
      <c r="AL147" s="8"/>
      <c r="AM147" s="8"/>
      <c r="AN147" s="8"/>
    </row>
    <row r="148" spans="1:40" ht="30.2" customHeight="1" x14ac:dyDescent="0.2">
      <c r="A148" s="8"/>
      <c r="B148" s="225" t="s">
        <v>250</v>
      </c>
      <c r="C148" s="226"/>
      <c r="D148" s="226"/>
      <c r="E148" s="227"/>
      <c r="F148" s="30" t="s">
        <v>26</v>
      </c>
      <c r="G148" s="30" t="str">
        <f t="shared" si="10"/>
        <v>USD$</v>
      </c>
      <c r="H148" s="91"/>
      <c r="I148" s="36"/>
      <c r="J148" s="116">
        <f t="shared" si="11"/>
        <v>0</v>
      </c>
      <c r="K148" s="34"/>
      <c r="L148" s="115"/>
      <c r="M148" s="9"/>
      <c r="N148" s="59"/>
      <c r="O148" s="9"/>
      <c r="P148" s="9"/>
      <c r="Q148" s="8"/>
      <c r="R148" s="8"/>
      <c r="S148" s="8"/>
      <c r="T148" s="8"/>
      <c r="U148" s="8"/>
      <c r="V148" s="8"/>
      <c r="W148" s="8"/>
      <c r="X148" s="8"/>
      <c r="Y148" s="8"/>
      <c r="Z148" s="8"/>
      <c r="AA148" s="8"/>
      <c r="AB148" s="8"/>
      <c r="AC148" s="8"/>
      <c r="AD148" s="8"/>
      <c r="AE148" s="8"/>
      <c r="AF148" s="8"/>
      <c r="AG148" s="8"/>
      <c r="AH148" s="8"/>
      <c r="AI148" s="8"/>
      <c r="AJ148" s="8"/>
      <c r="AK148" s="8"/>
      <c r="AL148" s="8"/>
      <c r="AM148" s="8"/>
      <c r="AN148" s="8"/>
    </row>
    <row r="149" spans="1:40" ht="30.2" customHeight="1" x14ac:dyDescent="0.2">
      <c r="A149" s="8"/>
      <c r="B149" s="225" t="s">
        <v>251</v>
      </c>
      <c r="C149" s="226"/>
      <c r="D149" s="226"/>
      <c r="E149" s="227"/>
      <c r="F149" s="30" t="s">
        <v>26</v>
      </c>
      <c r="G149" s="30" t="str">
        <f t="shared" si="10"/>
        <v>USD$</v>
      </c>
      <c r="H149" s="91"/>
      <c r="I149" s="36"/>
      <c r="J149" s="116">
        <f t="shared" si="11"/>
        <v>0</v>
      </c>
      <c r="K149" s="34"/>
      <c r="L149" s="9"/>
      <c r="M149" s="9"/>
      <c r="N149" s="59"/>
      <c r="O149" s="9"/>
      <c r="P149" s="9"/>
      <c r="Q149" s="8"/>
      <c r="R149" s="8"/>
      <c r="S149" s="8"/>
      <c r="T149" s="8"/>
      <c r="U149" s="8"/>
      <c r="V149" s="8"/>
      <c r="W149" s="8"/>
      <c r="X149" s="8"/>
      <c r="Y149" s="8"/>
      <c r="Z149" s="8"/>
      <c r="AA149" s="8"/>
      <c r="AB149" s="8"/>
      <c r="AC149" s="8"/>
      <c r="AD149" s="8"/>
      <c r="AE149" s="8"/>
      <c r="AF149" s="8"/>
      <c r="AG149" s="8"/>
      <c r="AH149" s="8"/>
      <c r="AI149" s="8"/>
      <c r="AJ149" s="8"/>
      <c r="AK149" s="8"/>
      <c r="AL149" s="8"/>
      <c r="AM149" s="8"/>
      <c r="AN149" s="8"/>
    </row>
    <row r="150" spans="1:40" ht="30.2" customHeight="1" x14ac:dyDescent="0.2">
      <c r="A150" s="8"/>
      <c r="B150" s="225" t="s">
        <v>252</v>
      </c>
      <c r="C150" s="226"/>
      <c r="D150" s="226"/>
      <c r="E150" s="227"/>
      <c r="F150" s="30" t="s">
        <v>26</v>
      </c>
      <c r="G150" s="30" t="str">
        <f t="shared" si="10"/>
        <v>USD$</v>
      </c>
      <c r="H150" s="91"/>
      <c r="I150" s="36"/>
      <c r="J150" s="116">
        <f t="shared" si="11"/>
        <v>0</v>
      </c>
      <c r="K150" s="34"/>
      <c r="L150" s="9"/>
      <c r="M150" s="9"/>
      <c r="N150" s="59"/>
      <c r="O150" s="9"/>
      <c r="P150" s="9"/>
      <c r="Q150" s="8"/>
      <c r="R150" s="8"/>
      <c r="S150" s="8"/>
      <c r="T150" s="8"/>
      <c r="U150" s="8"/>
      <c r="V150" s="8"/>
      <c r="W150" s="8"/>
      <c r="X150" s="8"/>
      <c r="Y150" s="8"/>
      <c r="Z150" s="8"/>
      <c r="AA150" s="8"/>
      <c r="AB150" s="8"/>
      <c r="AC150" s="8"/>
      <c r="AD150" s="8"/>
      <c r="AE150" s="8"/>
      <c r="AF150" s="8"/>
      <c r="AG150" s="8"/>
      <c r="AH150" s="8"/>
      <c r="AI150" s="8"/>
      <c r="AJ150" s="8"/>
      <c r="AK150" s="8"/>
      <c r="AL150" s="8"/>
      <c r="AM150" s="8"/>
      <c r="AN150" s="8"/>
    </row>
    <row r="151" spans="1:40" ht="30.2" customHeight="1" x14ac:dyDescent="0.2">
      <c r="A151" s="8"/>
      <c r="B151" s="225" t="s">
        <v>253</v>
      </c>
      <c r="C151" s="226"/>
      <c r="D151" s="226"/>
      <c r="E151" s="227"/>
      <c r="F151" s="117" t="s">
        <v>23</v>
      </c>
      <c r="G151" s="30" t="str">
        <f t="shared" si="10"/>
        <v>USD$</v>
      </c>
      <c r="H151" s="91"/>
      <c r="I151" s="36"/>
      <c r="J151" s="116">
        <f t="shared" si="11"/>
        <v>0</v>
      </c>
      <c r="K151" s="34"/>
      <c r="L151" s="9"/>
      <c r="M151" s="9"/>
      <c r="N151" s="59"/>
      <c r="O151" s="9"/>
      <c r="P151" s="9"/>
      <c r="Q151" s="8"/>
      <c r="R151" s="8"/>
      <c r="S151" s="8"/>
      <c r="T151" s="8"/>
      <c r="U151" s="8"/>
      <c r="V151" s="8"/>
      <c r="W151" s="8"/>
      <c r="X151" s="8"/>
      <c r="Y151" s="8"/>
      <c r="Z151" s="8"/>
      <c r="AA151" s="8"/>
      <c r="AB151" s="8"/>
      <c r="AC151" s="8"/>
      <c r="AD151" s="8"/>
      <c r="AE151" s="8"/>
      <c r="AF151" s="8"/>
      <c r="AG151" s="8"/>
      <c r="AH151" s="8"/>
      <c r="AI151" s="8"/>
      <c r="AJ151" s="8"/>
      <c r="AK151" s="8"/>
      <c r="AL151" s="8"/>
      <c r="AM151" s="8"/>
      <c r="AN151" s="8"/>
    </row>
    <row r="152" spans="1:40" ht="30.2" customHeight="1" x14ac:dyDescent="0.2">
      <c r="A152" s="8"/>
      <c r="B152" s="217" t="s">
        <v>254</v>
      </c>
      <c r="C152" s="183"/>
      <c r="D152" s="183"/>
      <c r="E152" s="184"/>
      <c r="F152" s="30" t="s">
        <v>23</v>
      </c>
      <c r="G152" s="30" t="str">
        <f t="shared" si="10"/>
        <v>USD$</v>
      </c>
      <c r="H152" s="91"/>
      <c r="I152" s="36"/>
      <c r="J152" s="116">
        <f t="shared" si="11"/>
        <v>0</v>
      </c>
      <c r="K152" s="34"/>
      <c r="L152" s="9"/>
      <c r="M152" s="9"/>
      <c r="N152" s="59"/>
      <c r="O152" s="9"/>
      <c r="P152" s="9"/>
      <c r="Q152" s="8"/>
      <c r="R152" s="8"/>
      <c r="S152" s="8"/>
      <c r="T152" s="8"/>
      <c r="U152" s="8"/>
      <c r="V152" s="8"/>
      <c r="W152" s="8"/>
      <c r="X152" s="8"/>
      <c r="Y152" s="8"/>
      <c r="Z152" s="8"/>
      <c r="AA152" s="8"/>
      <c r="AB152" s="8"/>
      <c r="AC152" s="8"/>
      <c r="AD152" s="8"/>
      <c r="AE152" s="8"/>
      <c r="AF152" s="8"/>
      <c r="AG152" s="8"/>
      <c r="AH152" s="8"/>
      <c r="AI152" s="8"/>
      <c r="AJ152" s="8"/>
      <c r="AK152" s="8"/>
      <c r="AL152" s="8"/>
      <c r="AM152" s="8"/>
      <c r="AN152" s="8"/>
    </row>
    <row r="153" spans="1:40" s="110" customFormat="1" ht="47.25" customHeight="1" x14ac:dyDescent="0.2">
      <c r="A153" s="13"/>
      <c r="B153" s="205" t="s">
        <v>255</v>
      </c>
      <c r="C153" s="205"/>
      <c r="D153" s="205"/>
      <c r="E153" s="205"/>
      <c r="F153" s="138"/>
      <c r="G153" s="30" t="str">
        <f t="shared" si="10"/>
        <v>USD$</v>
      </c>
      <c r="H153" s="138"/>
      <c r="I153" s="143"/>
      <c r="J153" s="116">
        <f t="shared" si="11"/>
        <v>0</v>
      </c>
      <c r="K153" s="146" t="s">
        <v>256</v>
      </c>
      <c r="L153" s="12"/>
      <c r="M153" s="12"/>
      <c r="N153" s="119"/>
      <c r="O153" s="12"/>
      <c r="P153" s="12"/>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row>
    <row r="154" spans="1:40" ht="15" customHeight="1" x14ac:dyDescent="0.2">
      <c r="A154" s="8"/>
      <c r="B154" s="220" t="s">
        <v>263</v>
      </c>
      <c r="C154" s="220"/>
      <c r="D154" s="220"/>
      <c r="E154" s="220"/>
      <c r="F154" s="38"/>
      <c r="G154" s="91" t="str">
        <f t="shared" si="10"/>
        <v>USD$</v>
      </c>
      <c r="H154" s="38"/>
      <c r="I154" s="38"/>
      <c r="J154" s="85">
        <f>SUM(J113:J153)</f>
        <v>0</v>
      </c>
      <c r="K154" s="35"/>
      <c r="L154" s="9"/>
      <c r="M154" s="9"/>
      <c r="N154" s="59"/>
      <c r="O154" s="9"/>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row>
    <row r="155" spans="1:40" ht="15" customHeight="1" x14ac:dyDescent="0.2">
      <c r="A155" s="8"/>
      <c r="B155" s="8"/>
      <c r="F155" s="8"/>
      <c r="G155" s="8"/>
      <c r="H155" s="8"/>
      <c r="I155" s="8"/>
      <c r="J155" s="8"/>
      <c r="K155" s="8"/>
      <c r="L155" s="9"/>
      <c r="M155" s="9"/>
      <c r="N155" s="59"/>
      <c r="O155" s="9"/>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row>
    <row r="156" spans="1:40" ht="30.2" customHeight="1" x14ac:dyDescent="0.2">
      <c r="A156" s="8"/>
      <c r="B156" s="189" t="s">
        <v>105</v>
      </c>
      <c r="C156" s="189"/>
      <c r="D156" s="189"/>
      <c r="E156" s="189"/>
      <c r="F156" s="132" t="s">
        <v>8</v>
      </c>
      <c r="G156" s="132" t="s">
        <v>163</v>
      </c>
      <c r="H156" s="132" t="s">
        <v>39</v>
      </c>
      <c r="I156" s="132" t="s">
        <v>40</v>
      </c>
      <c r="J156" s="132" t="s">
        <v>41</v>
      </c>
      <c r="K156" s="132" t="s">
        <v>42</v>
      </c>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row>
    <row r="157" spans="1:40" s="110" customFormat="1" ht="30.2" customHeight="1" x14ac:dyDescent="0.2">
      <c r="A157" s="13"/>
      <c r="B157" s="217" t="s">
        <v>106</v>
      </c>
      <c r="C157" s="183"/>
      <c r="D157" s="183"/>
      <c r="E157" s="184"/>
      <c r="F157" s="30" t="s">
        <v>36</v>
      </c>
      <c r="G157" s="91" t="str">
        <f>$C$15</f>
        <v>USD$</v>
      </c>
      <c r="H157" s="91"/>
      <c r="I157" s="36"/>
      <c r="J157" s="116">
        <f>H157*I157</f>
        <v>0</v>
      </c>
      <c r="K157" s="30"/>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row>
    <row r="158" spans="1:40" ht="15" customHeight="1" x14ac:dyDescent="0.2">
      <c r="A158" s="8"/>
      <c r="B158" s="220" t="s">
        <v>107</v>
      </c>
      <c r="C158" s="220"/>
      <c r="D158" s="220"/>
      <c r="E158" s="220"/>
      <c r="F158" s="38"/>
      <c r="G158" s="38"/>
      <c r="H158" s="38"/>
      <c r="I158" s="38"/>
      <c r="J158" s="85">
        <f>SUM(J157)</f>
        <v>0</v>
      </c>
      <c r="K158" s="91"/>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row>
    <row r="159" spans="1:40" ht="15" customHeight="1" x14ac:dyDescent="0.2">
      <c r="A159" s="8"/>
      <c r="B159" s="139"/>
      <c r="C159" s="139"/>
      <c r="D159" s="139"/>
      <c r="E159" s="139"/>
      <c r="F159" s="47"/>
      <c r="G159" s="47"/>
      <c r="H159" s="47"/>
      <c r="I159" s="47"/>
      <c r="J159" s="47"/>
      <c r="K159" s="11"/>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row>
    <row r="160" spans="1:40" ht="30.2" customHeight="1" x14ac:dyDescent="0.2">
      <c r="A160" s="8"/>
      <c r="B160" s="189" t="s">
        <v>367</v>
      </c>
      <c r="C160" s="189"/>
      <c r="D160" s="189"/>
      <c r="E160" s="189"/>
      <c r="F160" s="142" t="s">
        <v>8</v>
      </c>
      <c r="G160" s="142" t="s">
        <v>163</v>
      </c>
      <c r="H160" s="142" t="s">
        <v>39</v>
      </c>
      <c r="I160" s="142" t="s">
        <v>40</v>
      </c>
      <c r="J160" s="142" t="s">
        <v>41</v>
      </c>
      <c r="K160" s="142" t="s">
        <v>42</v>
      </c>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row>
    <row r="161" spans="1:40" ht="30.2" customHeight="1" x14ac:dyDescent="0.2">
      <c r="A161" s="8"/>
      <c r="B161" s="205" t="s">
        <v>260</v>
      </c>
      <c r="C161" s="205"/>
      <c r="D161" s="205"/>
      <c r="E161" s="205"/>
      <c r="F161" s="138" t="s">
        <v>36</v>
      </c>
      <c r="G161" s="138" t="str">
        <f>$C$15</f>
        <v>USD$</v>
      </c>
      <c r="H161" s="138"/>
      <c r="I161" s="143"/>
      <c r="J161" s="138">
        <f t="shared" ref="J161:J162" si="12">H161*I161</f>
        <v>0</v>
      </c>
      <c r="K161" s="13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row>
    <row r="162" spans="1:40" ht="30.2" customHeight="1" x14ac:dyDescent="0.2">
      <c r="A162" s="8"/>
      <c r="B162" s="205" t="s">
        <v>261</v>
      </c>
      <c r="C162" s="205"/>
      <c r="D162" s="205"/>
      <c r="E162" s="205"/>
      <c r="F162" s="138" t="s">
        <v>36</v>
      </c>
      <c r="G162" s="138" t="str">
        <f>$C$15</f>
        <v>USD$</v>
      </c>
      <c r="H162" s="138"/>
      <c r="I162" s="143"/>
      <c r="J162" s="138">
        <f t="shared" si="12"/>
        <v>0</v>
      </c>
      <c r="K162" s="138"/>
      <c r="L162" s="8"/>
      <c r="M162" s="8"/>
      <c r="N162" s="121"/>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row>
    <row r="163" spans="1:40" s="110" customFormat="1" ht="30.2" customHeight="1" x14ac:dyDescent="0.2">
      <c r="A163" s="13"/>
      <c r="B163" s="237" t="s">
        <v>366</v>
      </c>
      <c r="C163" s="237"/>
      <c r="D163" s="237"/>
      <c r="E163" s="237"/>
      <c r="F163" s="144"/>
      <c r="G163" s="145" t="str">
        <f>$C$15</f>
        <v>USD$</v>
      </c>
      <c r="H163" s="144"/>
      <c r="I163" s="144"/>
      <c r="J163" s="145">
        <f>SUM(J161:J162)</f>
        <v>0</v>
      </c>
      <c r="K163" s="145"/>
      <c r="L163" s="13"/>
      <c r="M163" s="13"/>
      <c r="N163" s="121"/>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row>
    <row r="164" spans="1:40" s="110" customFormat="1" ht="15" customHeight="1" x14ac:dyDescent="0.2">
      <c r="A164" s="13"/>
      <c r="B164" s="8"/>
      <c r="C164" s="75"/>
      <c r="D164" s="75"/>
      <c r="E164" s="75"/>
      <c r="F164" s="8"/>
      <c r="G164" s="8"/>
      <c r="H164" s="8"/>
      <c r="I164" s="8"/>
      <c r="J164" s="8"/>
      <c r="K164" s="8"/>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row>
    <row r="165" spans="1:40" ht="15" customHeight="1" x14ac:dyDescent="0.2">
      <c r="A165" s="8"/>
      <c r="B165" s="220" t="s">
        <v>108</v>
      </c>
      <c r="C165" s="220"/>
      <c r="D165" s="220"/>
      <c r="E165" s="220"/>
      <c r="F165" s="29" t="s">
        <v>36</v>
      </c>
      <c r="G165" s="91" t="str">
        <f>$C$15</f>
        <v>USD$</v>
      </c>
      <c r="H165" s="95"/>
      <c r="I165" s="95"/>
      <c r="J165" s="85">
        <f>J64+J70+J87+J154+J110+J158+J163</f>
        <v>0</v>
      </c>
      <c r="K165" s="92"/>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row>
    <row r="166" spans="1:40" ht="18" customHeight="1" x14ac:dyDescent="0.2">
      <c r="A166" s="8"/>
      <c r="B166" s="122"/>
      <c r="C166" s="11"/>
      <c r="D166" s="11"/>
      <c r="E166" s="11"/>
      <c r="F166" s="11"/>
      <c r="G166" s="9"/>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row>
    <row r="167" spans="1:40" ht="18" customHeight="1" x14ac:dyDescent="0.2">
      <c r="A167" s="8"/>
      <c r="B167" s="212" t="s">
        <v>271</v>
      </c>
      <c r="C167" s="212"/>
      <c r="D167" s="212"/>
      <c r="E167" s="212"/>
      <c r="F167" s="212"/>
      <c r="G167" s="212"/>
      <c r="H167" s="212"/>
      <c r="I167" s="212"/>
      <c r="J167" s="212"/>
      <c r="K167" s="212"/>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row>
    <row r="168" spans="1:40" ht="1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row>
    <row r="169" spans="1:40" ht="15" customHeight="1" x14ac:dyDescent="0.2">
      <c r="A169" s="8"/>
      <c r="B169" s="189" t="s">
        <v>164</v>
      </c>
      <c r="C169" s="189"/>
      <c r="D169" s="189"/>
      <c r="E169" s="189"/>
      <c r="F169" s="132" t="s">
        <v>8</v>
      </c>
      <c r="G169" s="133" t="s">
        <v>109</v>
      </c>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row>
    <row r="170" spans="1:40" ht="15" customHeight="1" x14ac:dyDescent="0.2">
      <c r="A170" s="8"/>
      <c r="B170" s="228" t="s">
        <v>276</v>
      </c>
      <c r="C170" s="229"/>
      <c r="D170" s="229"/>
      <c r="E170" s="230"/>
      <c r="F170" s="91" t="s">
        <v>110</v>
      </c>
      <c r="G170" s="123">
        <f>'Estación Compartida'!E18</f>
        <v>0</v>
      </c>
      <c r="H170" s="71" t="s">
        <v>139</v>
      </c>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row>
    <row r="171" spans="1:40" ht="15" customHeight="1" x14ac:dyDescent="0.2">
      <c r="A171" s="8"/>
      <c r="B171" s="228" t="s">
        <v>274</v>
      </c>
      <c r="C171" s="229"/>
      <c r="D171" s="229"/>
      <c r="E171" s="230"/>
      <c r="F171" s="91" t="s">
        <v>110</v>
      </c>
      <c r="G171" s="123">
        <f>'Estación Compartida'!F18</f>
        <v>0</v>
      </c>
      <c r="H171" s="71" t="s">
        <v>140</v>
      </c>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row>
    <row r="172" spans="1:40" ht="27.75" customHeight="1" x14ac:dyDescent="0.2">
      <c r="A172" s="8"/>
      <c r="B172" s="228" t="s">
        <v>275</v>
      </c>
      <c r="C172" s="229"/>
      <c r="D172" s="229"/>
      <c r="E172" s="230"/>
      <c r="F172" s="91" t="s">
        <v>110</v>
      </c>
      <c r="G172" s="123">
        <f>G170+G171</f>
        <v>0</v>
      </c>
      <c r="H172" s="71"/>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row>
    <row r="173" spans="1:40" ht="15" customHeight="1" x14ac:dyDescent="0.2">
      <c r="A173" s="8"/>
      <c r="B173" s="228" t="s">
        <v>268</v>
      </c>
      <c r="C173" s="229"/>
      <c r="D173" s="229"/>
      <c r="E173" s="230"/>
      <c r="F173" s="91" t="str">
        <f>$C$15</f>
        <v>USD$</v>
      </c>
      <c r="G173" s="124">
        <f>G26</f>
        <v>0</v>
      </c>
      <c r="H173" s="71"/>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row>
    <row r="174" spans="1:40" ht="15" customHeight="1" x14ac:dyDescent="0.2">
      <c r="A174" s="33"/>
      <c r="B174" s="220" t="s">
        <v>111</v>
      </c>
      <c r="C174" s="220"/>
      <c r="D174" s="220"/>
      <c r="E174" s="220"/>
      <c r="F174" s="29" t="str">
        <f>$C$15</f>
        <v>USD$</v>
      </c>
      <c r="G174" s="125" t="e">
        <f>(G170/G172)*G173</f>
        <v>#DIV/0!</v>
      </c>
      <c r="H174" s="71" t="s">
        <v>138</v>
      </c>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row>
    <row r="175" spans="1:40" ht="15" customHeight="1" x14ac:dyDescent="0.2">
      <c r="A175" s="33"/>
      <c r="B175" s="33"/>
      <c r="C175" s="33"/>
      <c r="D175" s="33"/>
      <c r="E175" s="33"/>
      <c r="F175" s="33"/>
      <c r="G175" s="33"/>
      <c r="H175" s="33"/>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row>
    <row r="176" spans="1:40" ht="15" customHeight="1" x14ac:dyDescent="0.2">
      <c r="A176" s="33"/>
      <c r="B176" s="33"/>
      <c r="C176" s="33"/>
      <c r="D176" s="33"/>
      <c r="E176" s="33"/>
      <c r="F176" s="33"/>
      <c r="G176" s="33"/>
      <c r="H176" s="33"/>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row>
    <row r="177" spans="1:40" ht="15" customHeight="1" x14ac:dyDescent="0.2">
      <c r="A177" s="33"/>
      <c r="B177" s="33"/>
      <c r="C177" s="33"/>
      <c r="D177" s="33"/>
      <c r="E177" s="33"/>
      <c r="F177" s="33"/>
      <c r="G177" s="33"/>
      <c r="H177" s="33"/>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row>
    <row r="178" spans="1:40" ht="15" customHeight="1" x14ac:dyDescent="0.2">
      <c r="A178" s="33"/>
      <c r="B178" s="33"/>
      <c r="C178" s="33"/>
      <c r="D178" s="33"/>
      <c r="E178" s="33"/>
      <c r="F178" s="33"/>
      <c r="G178" s="33"/>
      <c r="H178" s="33"/>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row>
    <row r="179" spans="1:40" ht="15" customHeight="1" x14ac:dyDescent="0.2">
      <c r="A179" s="33"/>
      <c r="B179" s="33"/>
      <c r="C179" s="33"/>
      <c r="D179" s="33"/>
      <c r="E179" s="33"/>
      <c r="F179" s="33"/>
      <c r="G179" s="33"/>
      <c r="H179" s="33"/>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row>
    <row r="180" spans="1:40" ht="15" customHeight="1" x14ac:dyDescent="0.2">
      <c r="A180" s="33"/>
      <c r="B180" s="33"/>
      <c r="C180" s="33"/>
      <c r="D180" s="33"/>
      <c r="E180" s="33"/>
      <c r="F180" s="33"/>
      <c r="G180" s="33"/>
      <c r="H180" s="33"/>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row>
    <row r="181" spans="1:40" ht="15" customHeight="1" x14ac:dyDescent="0.2">
      <c r="A181" s="33"/>
      <c r="B181" s="33"/>
      <c r="C181" s="33"/>
      <c r="D181" s="33"/>
      <c r="E181" s="33"/>
      <c r="F181" s="33"/>
      <c r="G181" s="33"/>
      <c r="H181" s="33"/>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row>
    <row r="182" spans="1:40" ht="15" customHeight="1" x14ac:dyDescent="0.2">
      <c r="A182" s="33"/>
      <c r="B182" s="33"/>
      <c r="C182" s="33"/>
      <c r="D182" s="33"/>
      <c r="E182" s="33"/>
      <c r="F182" s="33"/>
      <c r="G182" s="33"/>
      <c r="H182" s="33"/>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row>
    <row r="183" spans="1:40" ht="15" customHeight="1" x14ac:dyDescent="0.2">
      <c r="A183" s="33"/>
      <c r="B183" s="33"/>
      <c r="C183" s="33"/>
      <c r="D183" s="33"/>
      <c r="E183" s="33"/>
      <c r="F183" s="33"/>
      <c r="G183" s="33"/>
      <c r="H183" s="33"/>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row>
    <row r="184" spans="1:40" ht="15" customHeight="1" x14ac:dyDescent="0.2">
      <c r="A184" s="33"/>
      <c r="B184" s="33"/>
      <c r="C184" s="33"/>
      <c r="D184" s="33"/>
      <c r="E184" s="33"/>
      <c r="F184" s="33"/>
      <c r="G184" s="33"/>
      <c r="H184" s="33"/>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row>
    <row r="185" spans="1:40" ht="15" customHeight="1" x14ac:dyDescent="0.2">
      <c r="A185" s="33"/>
      <c r="B185" s="33"/>
      <c r="C185" s="33"/>
      <c r="D185" s="33"/>
      <c r="E185" s="33"/>
      <c r="F185" s="33"/>
      <c r="G185" s="33"/>
      <c r="H185" s="33"/>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row>
    <row r="186" spans="1:40" ht="15" customHeight="1" x14ac:dyDescent="0.2">
      <c r="A186" s="33"/>
      <c r="B186" s="33"/>
      <c r="C186" s="33"/>
      <c r="D186" s="33"/>
      <c r="E186" s="33"/>
      <c r="F186" s="33"/>
      <c r="G186" s="33"/>
      <c r="H186" s="33"/>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row>
    <row r="187" spans="1:40" ht="15" customHeight="1" x14ac:dyDescent="0.2">
      <c r="A187" s="33"/>
      <c r="B187" s="33"/>
      <c r="C187" s="33"/>
      <c r="D187" s="33"/>
      <c r="E187" s="33"/>
      <c r="F187" s="33"/>
      <c r="G187" s="33"/>
      <c r="H187" s="33"/>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row>
    <row r="188" spans="1:40" ht="15" customHeight="1" x14ac:dyDescent="0.2">
      <c r="A188" s="33"/>
      <c r="B188" s="33"/>
      <c r="C188" s="33"/>
      <c r="D188" s="33"/>
      <c r="E188" s="33"/>
      <c r="F188" s="33"/>
      <c r="G188" s="33"/>
      <c r="H188" s="33"/>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row>
    <row r="189" spans="1:40" ht="15" customHeight="1" x14ac:dyDescent="0.2">
      <c r="A189" s="33"/>
      <c r="B189" s="33"/>
      <c r="C189" s="33"/>
      <c r="D189" s="33"/>
      <c r="E189" s="33"/>
      <c r="F189" s="33"/>
      <c r="G189" s="33"/>
      <c r="H189" s="33"/>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row>
    <row r="190" spans="1:40" ht="15" customHeight="1" x14ac:dyDescent="0.2">
      <c r="A190" s="33"/>
      <c r="B190" s="33"/>
      <c r="C190" s="33"/>
      <c r="D190" s="33"/>
      <c r="E190" s="33"/>
      <c r="F190" s="33"/>
      <c r="G190" s="33"/>
      <c r="H190" s="33"/>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row>
    <row r="191" spans="1:40" ht="15" customHeight="1" x14ac:dyDescent="0.2">
      <c r="A191" s="33"/>
      <c r="B191" s="33"/>
      <c r="C191" s="33"/>
      <c r="D191" s="33"/>
      <c r="E191" s="33"/>
      <c r="F191" s="33"/>
      <c r="G191" s="33"/>
      <c r="H191" s="33"/>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row>
    <row r="192" spans="1:40" ht="15" customHeight="1" x14ac:dyDescent="0.2">
      <c r="A192" s="33"/>
      <c r="B192" s="33"/>
      <c r="C192" s="33"/>
      <c r="D192" s="33"/>
      <c r="E192" s="33"/>
      <c r="F192" s="33"/>
      <c r="G192" s="33"/>
      <c r="H192" s="33"/>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row>
    <row r="193" spans="1:40" ht="15" customHeight="1" x14ac:dyDescent="0.2">
      <c r="A193" s="33"/>
      <c r="B193" s="33"/>
      <c r="C193" s="33"/>
      <c r="D193" s="33"/>
      <c r="E193" s="33"/>
      <c r="F193" s="33"/>
      <c r="G193" s="33"/>
      <c r="H193" s="33"/>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row>
    <row r="194" spans="1:40" ht="15" customHeight="1" x14ac:dyDescent="0.2">
      <c r="A194" s="33"/>
      <c r="B194" s="33"/>
      <c r="C194" s="33"/>
      <c r="D194" s="33"/>
      <c r="E194" s="33"/>
      <c r="F194" s="33"/>
      <c r="G194" s="33"/>
      <c r="H194" s="33"/>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row>
    <row r="195" spans="1:40" ht="15" customHeight="1" x14ac:dyDescent="0.2">
      <c r="A195" s="33"/>
      <c r="B195" s="33"/>
      <c r="C195" s="33"/>
      <c r="D195" s="33"/>
      <c r="E195" s="33"/>
      <c r="F195" s="33"/>
      <c r="G195" s="33"/>
      <c r="H195" s="33"/>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row>
    <row r="196" spans="1:40" ht="15" customHeight="1" x14ac:dyDescent="0.2">
      <c r="A196" s="33"/>
      <c r="B196" s="33"/>
      <c r="C196" s="33"/>
      <c r="D196" s="33"/>
      <c r="E196" s="33"/>
      <c r="F196" s="33"/>
      <c r="G196" s="33"/>
      <c r="H196" s="33"/>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row>
    <row r="197" spans="1:40" ht="15" customHeight="1" x14ac:dyDescent="0.2">
      <c r="A197" s="33"/>
      <c r="B197" s="33"/>
      <c r="C197" s="33"/>
      <c r="D197" s="33"/>
      <c r="E197" s="33"/>
      <c r="F197" s="33"/>
      <c r="G197" s="33"/>
      <c r="H197" s="33"/>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row>
    <row r="198" spans="1:40" ht="15" customHeight="1" x14ac:dyDescent="0.2">
      <c r="A198" s="33"/>
      <c r="B198" s="33"/>
      <c r="C198" s="33"/>
      <c r="D198" s="33"/>
      <c r="E198" s="33"/>
      <c r="F198" s="33"/>
      <c r="G198" s="33"/>
      <c r="H198" s="33"/>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row>
    <row r="199" spans="1:40" ht="15" customHeight="1" x14ac:dyDescent="0.2">
      <c r="A199" s="33"/>
      <c r="B199" s="33"/>
      <c r="C199" s="33"/>
      <c r="D199" s="33"/>
      <c r="E199" s="33"/>
      <c r="F199" s="33"/>
      <c r="G199" s="33"/>
      <c r="H199" s="33"/>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row>
    <row r="200" spans="1:40" ht="15" customHeight="1" x14ac:dyDescent="0.2">
      <c r="A200" s="33"/>
      <c r="B200" s="33"/>
      <c r="C200" s="33"/>
      <c r="D200" s="33"/>
      <c r="E200" s="33"/>
      <c r="F200" s="33"/>
      <c r="G200" s="33"/>
      <c r="H200" s="33"/>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row>
    <row r="201" spans="1:40" ht="15" customHeight="1" x14ac:dyDescent="0.2">
      <c r="A201" s="33"/>
      <c r="B201" s="33"/>
      <c r="C201" s="33"/>
      <c r="D201" s="33"/>
      <c r="E201" s="33"/>
      <c r="F201" s="33"/>
      <c r="G201" s="33"/>
      <c r="H201" s="33"/>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row>
    <row r="202" spans="1:40" ht="15" customHeight="1" x14ac:dyDescent="0.2">
      <c r="A202" s="33"/>
      <c r="B202" s="33"/>
      <c r="C202" s="33"/>
      <c r="D202" s="33"/>
      <c r="E202" s="33"/>
      <c r="F202" s="33"/>
      <c r="G202" s="33"/>
      <c r="H202" s="33"/>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row>
    <row r="203" spans="1:40" ht="15" customHeight="1" x14ac:dyDescent="0.2">
      <c r="A203" s="33"/>
      <c r="B203" s="33"/>
      <c r="C203" s="33"/>
      <c r="D203" s="33"/>
      <c r="E203" s="33"/>
      <c r="F203" s="33"/>
      <c r="G203" s="33"/>
      <c r="H203" s="33"/>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row>
    <row r="204" spans="1:40" ht="15" customHeight="1" x14ac:dyDescent="0.2">
      <c r="A204" s="33"/>
      <c r="B204" s="33"/>
      <c r="C204" s="33"/>
      <c r="D204" s="33"/>
      <c r="E204" s="33"/>
      <c r="F204" s="33"/>
      <c r="G204" s="33"/>
      <c r="H204" s="33"/>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row>
    <row r="205" spans="1:40" ht="15" customHeight="1" x14ac:dyDescent="0.2">
      <c r="B205" s="33"/>
      <c r="C205" s="33"/>
      <c r="D205" s="33"/>
      <c r="E205" s="33"/>
      <c r="F205" s="33"/>
      <c r="G205" s="33"/>
      <c r="H205" s="33"/>
      <c r="I205" s="8"/>
      <c r="J205" s="8"/>
      <c r="K205" s="8"/>
    </row>
  </sheetData>
  <dataConsolidate/>
  <mergeCells count="147">
    <mergeCell ref="B165:E165"/>
    <mergeCell ref="B169:E169"/>
    <mergeCell ref="B103:E103"/>
    <mergeCell ref="B104:E104"/>
    <mergeCell ref="B105:E105"/>
    <mergeCell ref="B106:E106"/>
    <mergeCell ref="B107:E107"/>
    <mergeCell ref="B148:E148"/>
    <mergeCell ref="B149:E149"/>
    <mergeCell ref="B150:E150"/>
    <mergeCell ref="B151:E151"/>
    <mergeCell ref="B152:E152"/>
    <mergeCell ref="B143:E143"/>
    <mergeCell ref="B144:E144"/>
    <mergeCell ref="B145:E145"/>
    <mergeCell ref="B146:E146"/>
    <mergeCell ref="B147:E147"/>
    <mergeCell ref="B128:E128"/>
    <mergeCell ref="B129:E129"/>
    <mergeCell ref="B156:E156"/>
    <mergeCell ref="B160:E160"/>
    <mergeCell ref="B154:E154"/>
    <mergeCell ref="B118:E118"/>
    <mergeCell ref="B119:E119"/>
    <mergeCell ref="B4:L4"/>
    <mergeCell ref="B7:L7"/>
    <mergeCell ref="B11:L11"/>
    <mergeCell ref="B33:L33"/>
    <mergeCell ref="H16:L16"/>
    <mergeCell ref="B163:E163"/>
    <mergeCell ref="B158:E158"/>
    <mergeCell ref="B5:L5"/>
    <mergeCell ref="B12:L12"/>
    <mergeCell ref="B122:E122"/>
    <mergeCell ref="B113:E113"/>
    <mergeCell ref="B89:E89"/>
    <mergeCell ref="B87:E87"/>
    <mergeCell ref="B64:E64"/>
    <mergeCell ref="B70:E70"/>
    <mergeCell ref="B124:E124"/>
    <mergeCell ref="B125:E125"/>
    <mergeCell ref="B126:E126"/>
    <mergeCell ref="B127:E127"/>
    <mergeCell ref="B68:E68"/>
    <mergeCell ref="B69:E69"/>
    <mergeCell ref="B75:E75"/>
    <mergeCell ref="B76:E76"/>
    <mergeCell ref="B77:E77"/>
    <mergeCell ref="B174:E174"/>
    <mergeCell ref="B170:E170"/>
    <mergeCell ref="B171:E171"/>
    <mergeCell ref="B172:E172"/>
    <mergeCell ref="B173:E173"/>
    <mergeCell ref="B167:K167"/>
    <mergeCell ref="B108:E108"/>
    <mergeCell ref="B109:E109"/>
    <mergeCell ref="B157:E157"/>
    <mergeCell ref="B161:E161"/>
    <mergeCell ref="B162:E162"/>
    <mergeCell ref="B138:E138"/>
    <mergeCell ref="B139:E139"/>
    <mergeCell ref="B140:E140"/>
    <mergeCell ref="B141:E141"/>
    <mergeCell ref="B142:E142"/>
    <mergeCell ref="B133:E133"/>
    <mergeCell ref="B134:E134"/>
    <mergeCell ref="B135:E135"/>
    <mergeCell ref="B136:E136"/>
    <mergeCell ref="B137:E137"/>
    <mergeCell ref="B117:E117"/>
    <mergeCell ref="B132:E132"/>
    <mergeCell ref="B123:E123"/>
    <mergeCell ref="B81:E81"/>
    <mergeCell ref="B74:E74"/>
    <mergeCell ref="B73:E73"/>
    <mergeCell ref="B112:E112"/>
    <mergeCell ref="B83:E83"/>
    <mergeCell ref="B85:E85"/>
    <mergeCell ref="B110:E110"/>
    <mergeCell ref="B90:E90"/>
    <mergeCell ref="B91:E91"/>
    <mergeCell ref="B92:E92"/>
    <mergeCell ref="B93:E93"/>
    <mergeCell ref="B94:E94"/>
    <mergeCell ref="B95:E95"/>
    <mergeCell ref="B96:E96"/>
    <mergeCell ref="B97:E97"/>
    <mergeCell ref="B99:E99"/>
    <mergeCell ref="B98:E98"/>
    <mergeCell ref="B100:E100"/>
    <mergeCell ref="B114:E114"/>
    <mergeCell ref="B115:E115"/>
    <mergeCell ref="B116:E116"/>
    <mergeCell ref="B130:E130"/>
    <mergeCell ref="B131:E131"/>
    <mergeCell ref="B120:E120"/>
    <mergeCell ref="B121:E121"/>
    <mergeCell ref="B45:E45"/>
    <mergeCell ref="B46:E46"/>
    <mergeCell ref="B60:E60"/>
    <mergeCell ref="B67:E67"/>
    <mergeCell ref="B53:E53"/>
    <mergeCell ref="B55:D55"/>
    <mergeCell ref="B56:D56"/>
    <mergeCell ref="B57:D57"/>
    <mergeCell ref="E55:G55"/>
    <mergeCell ref="E56:G56"/>
    <mergeCell ref="E57:G57"/>
    <mergeCell ref="B61:E61"/>
    <mergeCell ref="B62:E62"/>
    <mergeCell ref="B63:E63"/>
    <mergeCell ref="B78:E78"/>
    <mergeCell ref="B79:E79"/>
    <mergeCell ref="B80:E80"/>
    <mergeCell ref="B16:E17"/>
    <mergeCell ref="B18:E18"/>
    <mergeCell ref="B19:E19"/>
    <mergeCell ref="B20:E20"/>
    <mergeCell ref="B43:E43"/>
    <mergeCell ref="B44:E44"/>
    <mergeCell ref="B50:E50"/>
    <mergeCell ref="B51:E51"/>
    <mergeCell ref="B52:E52"/>
    <mergeCell ref="B2:L2"/>
    <mergeCell ref="B30:L30"/>
    <mergeCell ref="L111:M111"/>
    <mergeCell ref="B101:E101"/>
    <mergeCell ref="B102:E102"/>
    <mergeCell ref="B153:E153"/>
    <mergeCell ref="F16:F17"/>
    <mergeCell ref="G16:G17"/>
    <mergeCell ref="B26:E26"/>
    <mergeCell ref="B28:E28"/>
    <mergeCell ref="B37:E37"/>
    <mergeCell ref="B38:E38"/>
    <mergeCell ref="B39:E39"/>
    <mergeCell ref="B21:E21"/>
    <mergeCell ref="B22:E22"/>
    <mergeCell ref="B23:E23"/>
    <mergeCell ref="B24:E24"/>
    <mergeCell ref="B25:E25"/>
    <mergeCell ref="B47:E47"/>
    <mergeCell ref="B48:E48"/>
    <mergeCell ref="B49:E49"/>
    <mergeCell ref="B40:E40"/>
    <mergeCell ref="B41:E41"/>
    <mergeCell ref="B42:E42"/>
  </mergeCells>
  <dataValidations disablePrompts="1" count="1">
    <dataValidation type="list" allowBlank="1" showInputMessage="1" showErrorMessage="1" sqref="C15" xr:uid="{00000000-0002-0000-0200-000000000000}">
      <formula1>Moneda</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8403B-D552-41EA-9982-2C13ED30001D}">
  <sheetPr>
    <pageSetUpPr fitToPage="1"/>
  </sheetPr>
  <dimension ref="A1:BH37"/>
  <sheetViews>
    <sheetView showGridLines="0" topLeftCell="B1" zoomScale="80" zoomScaleNormal="80" zoomScaleSheetLayoutView="90" workbookViewId="0">
      <selection activeCell="B4" sqref="B4"/>
    </sheetView>
  </sheetViews>
  <sheetFormatPr baseColWidth="10" defaultColWidth="11.42578125" defaultRowHeight="12.75" x14ac:dyDescent="0.2"/>
  <cols>
    <col min="1" max="1" width="5.7109375" style="155" customWidth="1"/>
    <col min="2" max="5" width="20.7109375" style="155" customWidth="1"/>
    <col min="6" max="6" width="14.140625" style="155" customWidth="1"/>
    <col min="7" max="7" width="9.85546875" style="155" customWidth="1"/>
    <col min="8" max="8" width="14.28515625" style="155" customWidth="1"/>
    <col min="9" max="9" width="16.7109375" style="155" customWidth="1"/>
    <col min="10" max="10" width="13.42578125" style="155" customWidth="1"/>
    <col min="11" max="11" width="11" style="155" customWidth="1"/>
    <col min="12" max="12" width="20.7109375" style="155" customWidth="1"/>
    <col min="13" max="13" width="18" style="155" customWidth="1"/>
    <col min="14" max="14" width="19.85546875" style="155" customWidth="1"/>
    <col min="15" max="15" width="20.7109375" style="155" customWidth="1"/>
    <col min="16" max="16" width="13.42578125" style="155" customWidth="1"/>
    <col min="17" max="17" width="12.5703125" style="155" customWidth="1"/>
    <col min="18" max="18" width="14.7109375" style="155" customWidth="1"/>
    <col min="19" max="19" width="16.140625" style="155" customWidth="1"/>
    <col min="20" max="20" width="14.5703125" style="155" customWidth="1"/>
    <col min="21" max="21" width="17" style="155" customWidth="1"/>
    <col min="22" max="22" width="17.28515625" style="155" customWidth="1"/>
    <col min="23" max="23" width="15" style="155" customWidth="1"/>
    <col min="24" max="24" width="20.7109375" style="155" customWidth="1"/>
    <col min="25" max="25" width="12.85546875" style="155" customWidth="1"/>
    <col min="26" max="27" width="14" style="155" customWidth="1"/>
    <col min="28" max="28" width="13.85546875" style="155" hidden="1" customWidth="1"/>
    <col min="29" max="29" width="19.7109375" style="155" hidden="1" customWidth="1"/>
    <col min="30" max="30" width="15.85546875" style="155" hidden="1" customWidth="1"/>
    <col min="31" max="31" width="15.85546875" style="155" customWidth="1"/>
    <col min="32" max="32" width="16.85546875" style="155" customWidth="1"/>
    <col min="33" max="33" width="14.7109375" style="155" customWidth="1"/>
    <col min="34" max="34" width="15.28515625" style="155" customWidth="1"/>
    <col min="35" max="35" width="15" style="155" customWidth="1"/>
    <col min="36" max="36" width="15.28515625" style="155" customWidth="1"/>
    <col min="37" max="37" width="17.28515625" style="155" customWidth="1"/>
    <col min="38" max="38" width="18.28515625" style="155" customWidth="1"/>
    <col min="39" max="39" width="16.85546875" style="155" customWidth="1"/>
    <col min="40" max="40" width="25.140625" style="155" customWidth="1"/>
    <col min="41" max="41" width="13.85546875" style="155" customWidth="1"/>
    <col min="42" max="42" width="13" style="155" customWidth="1"/>
    <col min="43" max="43" width="17" style="155" customWidth="1"/>
    <col min="44" max="44" width="12.42578125" style="155" customWidth="1"/>
    <col min="45" max="46" width="11.42578125" style="155"/>
    <col min="47" max="47" width="13.85546875" style="155" customWidth="1"/>
    <col min="48" max="48" width="13.140625" style="155" customWidth="1"/>
    <col min="49" max="50" width="13.42578125" style="155" customWidth="1"/>
    <col min="51" max="51" width="13.140625" style="155" customWidth="1"/>
    <col min="52" max="55" width="11.42578125" style="155"/>
    <col min="56" max="56" width="16.42578125" style="155" customWidth="1"/>
    <col min="57" max="57" width="13.85546875" style="155" customWidth="1"/>
    <col min="58" max="58" width="15.28515625" style="155" customWidth="1"/>
    <col min="59" max="59" width="15" style="155" customWidth="1"/>
    <col min="60" max="16384" width="11.42578125" style="155"/>
  </cols>
  <sheetData>
    <row r="1" spans="1:60" ht="15" customHeight="1" x14ac:dyDescent="0.2"/>
    <row r="2" spans="1:60" s="156" customFormat="1" ht="15" customHeight="1" x14ac:dyDescent="0.25">
      <c r="B2" s="240" t="s">
        <v>369</v>
      </c>
      <c r="C2" s="240"/>
      <c r="D2" s="240"/>
      <c r="E2" s="240"/>
      <c r="F2" s="240"/>
      <c r="G2" s="240"/>
      <c r="H2" s="240"/>
      <c r="I2" s="240"/>
      <c r="J2" s="240"/>
      <c r="K2" s="240"/>
      <c r="L2" s="240"/>
      <c r="M2" s="240"/>
      <c r="N2" s="240"/>
      <c r="O2" s="240"/>
      <c r="P2" s="240"/>
      <c r="Q2" s="240"/>
      <c r="R2" s="240"/>
      <c r="S2" s="240"/>
      <c r="T2" s="240"/>
      <c r="U2" s="240"/>
      <c r="V2" s="240"/>
      <c r="W2" s="240"/>
      <c r="X2" s="240"/>
      <c r="Y2" s="157"/>
    </row>
    <row r="3" spans="1:60" s="156" customFormat="1" ht="15" customHeight="1" x14ac:dyDescent="0.25">
      <c r="B3" s="240"/>
      <c r="C3" s="240"/>
      <c r="D3" s="240"/>
      <c r="E3" s="240"/>
      <c r="F3" s="240"/>
      <c r="G3" s="240"/>
      <c r="H3" s="240"/>
      <c r="I3" s="240"/>
      <c r="J3" s="240"/>
      <c r="K3" s="240"/>
      <c r="L3" s="240"/>
      <c r="M3" s="240"/>
      <c r="N3" s="240"/>
      <c r="O3" s="240"/>
      <c r="P3" s="240"/>
      <c r="Q3" s="240"/>
      <c r="R3" s="240"/>
      <c r="S3" s="240"/>
      <c r="T3" s="240"/>
      <c r="U3" s="240"/>
      <c r="V3" s="240"/>
      <c r="W3" s="240"/>
      <c r="X3" s="240"/>
      <c r="Y3" s="157"/>
    </row>
    <row r="4" spans="1:60" s="158" customFormat="1" ht="15" customHeight="1" x14ac:dyDescent="0.2"/>
    <row r="5" spans="1:60" ht="15" customHeight="1" x14ac:dyDescent="0.2">
      <c r="B5" s="241" t="s">
        <v>281</v>
      </c>
      <c r="C5" s="241"/>
      <c r="D5" s="241"/>
      <c r="E5" s="241"/>
      <c r="F5" s="241"/>
      <c r="G5" s="241"/>
      <c r="H5" s="241"/>
      <c r="I5" s="241"/>
      <c r="J5" s="241"/>
      <c r="K5" s="241"/>
      <c r="L5" s="241"/>
      <c r="M5" s="241"/>
      <c r="N5" s="241"/>
      <c r="O5" s="241"/>
      <c r="P5" s="241"/>
      <c r="Q5" s="241"/>
      <c r="R5" s="241"/>
      <c r="S5" s="241"/>
      <c r="T5" s="241"/>
      <c r="U5" s="241"/>
      <c r="V5" s="241"/>
      <c r="W5" s="241"/>
      <c r="X5" s="241"/>
      <c r="Y5" s="75"/>
      <c r="Z5" s="159"/>
      <c r="AA5" s="159"/>
      <c r="AB5" s="159"/>
      <c r="AC5" s="159"/>
      <c r="AD5" s="75"/>
      <c r="AE5" s="75"/>
      <c r="AF5" s="75"/>
      <c r="AG5" s="75"/>
      <c r="AH5" s="75"/>
      <c r="AI5" s="75"/>
      <c r="AJ5" s="75"/>
      <c r="BH5" s="160"/>
    </row>
    <row r="6" spans="1:60" ht="15" customHeight="1" x14ac:dyDescent="0.2">
      <c r="A6" s="75"/>
      <c r="AD6" s="161"/>
      <c r="BH6" s="160"/>
    </row>
    <row r="7" spans="1:60" ht="45" customHeight="1" x14ac:dyDescent="0.2">
      <c r="A7" s="75"/>
      <c r="B7" s="242" t="s">
        <v>282</v>
      </c>
      <c r="C7" s="242"/>
      <c r="D7" s="242"/>
      <c r="E7" s="242"/>
      <c r="F7" s="242"/>
      <c r="G7" s="242"/>
      <c r="H7" s="242"/>
      <c r="I7" s="242"/>
      <c r="J7" s="242"/>
      <c r="K7" s="242"/>
      <c r="L7" s="242"/>
      <c r="M7" s="242"/>
      <c r="N7" s="242"/>
      <c r="O7" s="242"/>
      <c r="P7" s="242"/>
      <c r="Q7" s="242"/>
      <c r="R7" s="242"/>
      <c r="S7" s="242"/>
      <c r="T7" s="242"/>
      <c r="U7" s="242"/>
      <c r="V7" s="242"/>
      <c r="W7" s="242"/>
      <c r="X7" s="242"/>
      <c r="Y7" s="162"/>
      <c r="AB7" s="243" t="s">
        <v>283</v>
      </c>
      <c r="AC7" s="243"/>
      <c r="AD7" s="243"/>
      <c r="BH7" s="160"/>
    </row>
    <row r="8" spans="1:60" ht="23.25" customHeight="1" x14ac:dyDescent="0.2">
      <c r="A8" s="75"/>
      <c r="B8" s="245" t="s">
        <v>360</v>
      </c>
      <c r="C8" s="245"/>
      <c r="D8" s="245"/>
      <c r="E8" s="245"/>
      <c r="F8" s="245"/>
      <c r="G8" s="245"/>
      <c r="H8" s="163"/>
      <c r="I8" s="163"/>
      <c r="J8" s="163"/>
      <c r="K8" s="162"/>
      <c r="L8" s="162"/>
      <c r="M8" s="162"/>
      <c r="N8" s="162"/>
      <c r="O8" s="162"/>
      <c r="P8" s="162"/>
      <c r="Q8" s="162"/>
      <c r="R8" s="162"/>
      <c r="S8" s="162"/>
      <c r="T8" s="162"/>
      <c r="U8" s="162"/>
      <c r="V8" s="162"/>
      <c r="W8" s="162"/>
      <c r="X8" s="162"/>
      <c r="Y8" s="162"/>
      <c r="AB8" s="164" t="s">
        <v>284</v>
      </c>
      <c r="AC8" s="164" t="s">
        <v>285</v>
      </c>
      <c r="AD8" s="165" t="s">
        <v>286</v>
      </c>
      <c r="BH8" s="160"/>
    </row>
    <row r="9" spans="1:60" ht="90.75" customHeight="1" x14ac:dyDescent="0.2">
      <c r="A9" s="75"/>
      <c r="B9" s="244" t="s">
        <v>287</v>
      </c>
      <c r="C9" s="244"/>
      <c r="D9" s="244"/>
      <c r="E9" s="166" t="s">
        <v>288</v>
      </c>
      <c r="F9" s="166" t="s">
        <v>289</v>
      </c>
      <c r="G9" s="166" t="s">
        <v>290</v>
      </c>
      <c r="H9" s="166" t="s">
        <v>291</v>
      </c>
      <c r="I9" s="166" t="s">
        <v>292</v>
      </c>
      <c r="J9" s="166" t="s">
        <v>293</v>
      </c>
      <c r="K9" s="166" t="s">
        <v>294</v>
      </c>
      <c r="L9" s="166" t="s">
        <v>295</v>
      </c>
      <c r="M9" s="166" t="s">
        <v>296</v>
      </c>
      <c r="N9" s="166" t="s">
        <v>297</v>
      </c>
      <c r="O9" s="166" t="s">
        <v>298</v>
      </c>
      <c r="P9" s="166" t="s">
        <v>299</v>
      </c>
      <c r="Q9" s="166" t="s">
        <v>300</v>
      </c>
      <c r="R9" s="166" t="s">
        <v>301</v>
      </c>
      <c r="S9" s="166" t="s">
        <v>302</v>
      </c>
      <c r="T9" s="166" t="s">
        <v>303</v>
      </c>
      <c r="U9" s="166" t="s">
        <v>304</v>
      </c>
      <c r="V9" s="166" t="s">
        <v>305</v>
      </c>
      <c r="W9" s="166" t="s">
        <v>306</v>
      </c>
      <c r="X9" s="166" t="s">
        <v>42</v>
      </c>
      <c r="Y9" s="162"/>
      <c r="AB9" s="164" t="s">
        <v>307</v>
      </c>
      <c r="AC9" s="164" t="s">
        <v>308</v>
      </c>
      <c r="AD9" s="164" t="s">
        <v>309</v>
      </c>
      <c r="BH9" s="160"/>
    </row>
    <row r="10" spans="1:60" ht="15" customHeight="1" x14ac:dyDescent="0.2">
      <c r="A10" s="75"/>
      <c r="B10" s="246"/>
      <c r="C10" s="247"/>
      <c r="D10" s="248"/>
      <c r="E10" s="167"/>
      <c r="F10" s="167"/>
      <c r="G10" s="167"/>
      <c r="H10" s="167"/>
      <c r="I10" s="167"/>
      <c r="J10" s="167"/>
      <c r="K10" s="167"/>
      <c r="L10" s="167"/>
      <c r="M10" s="167"/>
      <c r="N10" s="168"/>
      <c r="O10" s="167"/>
      <c r="P10" s="167"/>
      <c r="Q10" s="167"/>
      <c r="R10" s="167"/>
      <c r="S10" s="167"/>
      <c r="T10" s="167"/>
      <c r="U10" s="167"/>
      <c r="V10" s="168"/>
      <c r="W10" s="167"/>
      <c r="X10" s="167"/>
      <c r="Y10" s="162"/>
      <c r="AB10" s="164" t="s">
        <v>310</v>
      </c>
      <c r="AC10" s="164" t="s">
        <v>311</v>
      </c>
      <c r="AD10" s="164" t="s">
        <v>312</v>
      </c>
      <c r="BH10" s="160"/>
    </row>
    <row r="11" spans="1:60" ht="15" customHeight="1" x14ac:dyDescent="0.2">
      <c r="A11" s="75"/>
      <c r="B11" s="246"/>
      <c r="C11" s="247"/>
      <c r="D11" s="248"/>
      <c r="E11" s="167"/>
      <c r="F11" s="167"/>
      <c r="G11" s="167"/>
      <c r="H11" s="167"/>
      <c r="I11" s="167"/>
      <c r="J11" s="167"/>
      <c r="K11" s="167"/>
      <c r="L11" s="167"/>
      <c r="M11" s="167"/>
      <c r="N11" s="168"/>
      <c r="O11" s="167"/>
      <c r="P11" s="167"/>
      <c r="Q11" s="167"/>
      <c r="R11" s="167"/>
      <c r="S11" s="167"/>
      <c r="T11" s="167"/>
      <c r="U11" s="167"/>
      <c r="V11" s="168"/>
      <c r="W11" s="167"/>
      <c r="X11" s="167"/>
      <c r="Y11" s="162"/>
      <c r="AB11" s="164" t="s">
        <v>313</v>
      </c>
      <c r="AC11" s="164"/>
      <c r="AD11" s="164"/>
      <c r="BH11" s="160"/>
    </row>
    <row r="12" spans="1:60" ht="15" customHeight="1" x14ac:dyDescent="0.2">
      <c r="A12" s="75"/>
      <c r="B12" s="246"/>
      <c r="C12" s="247"/>
      <c r="D12" s="248"/>
      <c r="E12" s="167"/>
      <c r="F12" s="167"/>
      <c r="G12" s="167"/>
      <c r="H12" s="167"/>
      <c r="I12" s="167"/>
      <c r="J12" s="167"/>
      <c r="K12" s="167"/>
      <c r="L12" s="167"/>
      <c r="M12" s="167"/>
      <c r="N12" s="168"/>
      <c r="O12" s="167"/>
      <c r="P12" s="167"/>
      <c r="Q12" s="167"/>
      <c r="R12" s="167"/>
      <c r="S12" s="167"/>
      <c r="T12" s="167"/>
      <c r="U12" s="167"/>
      <c r="V12" s="168"/>
      <c r="W12" s="167"/>
      <c r="X12" s="167"/>
      <c r="Y12" s="162"/>
      <c r="AB12" s="164" t="s">
        <v>314</v>
      </c>
      <c r="AC12" s="164"/>
      <c r="AD12" s="164"/>
      <c r="BH12" s="160"/>
    </row>
    <row r="13" spans="1:60" ht="15" customHeight="1" x14ac:dyDescent="0.2">
      <c r="A13" s="75"/>
      <c r="B13" s="246"/>
      <c r="C13" s="247"/>
      <c r="D13" s="248"/>
      <c r="E13" s="167"/>
      <c r="F13" s="167"/>
      <c r="G13" s="167"/>
      <c r="H13" s="167"/>
      <c r="I13" s="167"/>
      <c r="J13" s="167"/>
      <c r="K13" s="167"/>
      <c r="L13" s="167"/>
      <c r="M13" s="167"/>
      <c r="N13" s="168"/>
      <c r="O13" s="167"/>
      <c r="P13" s="167"/>
      <c r="Q13" s="167"/>
      <c r="R13" s="167"/>
      <c r="S13" s="167"/>
      <c r="T13" s="167"/>
      <c r="U13" s="167"/>
      <c r="V13" s="168"/>
      <c r="W13" s="167"/>
      <c r="X13" s="167"/>
      <c r="Y13" s="162"/>
      <c r="AB13" s="164" t="s">
        <v>315</v>
      </c>
      <c r="AC13" s="164"/>
      <c r="AD13" s="164"/>
      <c r="BH13" s="160"/>
    </row>
    <row r="14" spans="1:60" ht="15" customHeight="1" x14ac:dyDescent="0.2">
      <c r="A14" s="75"/>
      <c r="B14" s="169" t="s">
        <v>316</v>
      </c>
      <c r="C14" s="163"/>
      <c r="D14" s="163"/>
      <c r="E14" s="163"/>
      <c r="F14" s="163"/>
      <c r="G14" s="163"/>
      <c r="H14" s="163"/>
      <c r="I14" s="163"/>
      <c r="J14" s="163"/>
      <c r="K14" s="162"/>
      <c r="L14" s="162"/>
      <c r="M14" s="162"/>
      <c r="N14" s="162"/>
      <c r="O14" s="162"/>
      <c r="P14" s="162"/>
      <c r="Q14" s="162"/>
      <c r="R14" s="162"/>
      <c r="S14" s="162"/>
      <c r="T14" s="162"/>
      <c r="U14" s="162"/>
      <c r="V14" s="162"/>
      <c r="W14" s="162"/>
      <c r="X14" s="162"/>
      <c r="Y14" s="162"/>
      <c r="AB14" s="164" t="s">
        <v>317</v>
      </c>
      <c r="AC14" s="164"/>
      <c r="AD14" s="164"/>
      <c r="BH14" s="160"/>
    </row>
    <row r="15" spans="1:60" ht="15" customHeight="1" x14ac:dyDescent="0.2">
      <c r="A15" s="75"/>
      <c r="B15" s="169"/>
      <c r="C15" s="163"/>
      <c r="D15" s="163"/>
      <c r="E15" s="163"/>
      <c r="F15" s="163"/>
      <c r="G15" s="163"/>
      <c r="H15" s="163"/>
      <c r="I15" s="163"/>
      <c r="J15" s="163"/>
      <c r="K15" s="162"/>
      <c r="L15" s="162"/>
      <c r="M15" s="162"/>
      <c r="N15" s="162"/>
      <c r="O15" s="162"/>
      <c r="P15" s="162"/>
      <c r="Q15" s="162"/>
      <c r="R15" s="162"/>
      <c r="S15" s="162"/>
      <c r="T15" s="162"/>
      <c r="U15" s="162"/>
      <c r="V15" s="162"/>
      <c r="W15" s="162"/>
      <c r="X15" s="162"/>
      <c r="Y15" s="162"/>
      <c r="AC15" s="164"/>
      <c r="AD15" s="164"/>
      <c r="BH15" s="160"/>
    </row>
    <row r="16" spans="1:60" ht="30.2" customHeight="1" x14ac:dyDescent="0.2">
      <c r="A16" s="75"/>
      <c r="B16" s="242" t="s">
        <v>318</v>
      </c>
      <c r="C16" s="242"/>
      <c r="D16" s="242"/>
      <c r="E16" s="242"/>
      <c r="F16" s="242"/>
      <c r="G16" s="242"/>
      <c r="H16" s="242"/>
      <c r="I16" s="242"/>
      <c r="J16" s="242"/>
      <c r="K16" s="242"/>
      <c r="L16" s="242"/>
      <c r="M16" s="242"/>
      <c r="N16" s="242"/>
      <c r="O16" s="242"/>
      <c r="P16" s="242"/>
      <c r="Q16" s="242"/>
      <c r="R16" s="242"/>
      <c r="S16" s="242"/>
      <c r="T16" s="242"/>
      <c r="U16" s="242"/>
      <c r="V16" s="242"/>
      <c r="W16" s="242"/>
      <c r="X16" s="242"/>
      <c r="AC16" s="164"/>
      <c r="AD16" s="164"/>
      <c r="BH16" s="160"/>
    </row>
    <row r="17" spans="1:60" ht="15" customHeight="1" x14ac:dyDescent="0.2">
      <c r="A17" s="75"/>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AD17" s="170"/>
      <c r="BH17" s="160"/>
    </row>
    <row r="18" spans="1:60" ht="15" customHeight="1" x14ac:dyDescent="0.2">
      <c r="A18" s="75"/>
      <c r="B18" s="238" t="s">
        <v>319</v>
      </c>
      <c r="C18" s="239"/>
      <c r="D18" s="171" t="s">
        <v>320</v>
      </c>
      <c r="AD18" s="170"/>
      <c r="BH18" s="160"/>
    </row>
    <row r="19" spans="1:60" ht="15" customHeight="1" x14ac:dyDescent="0.2">
      <c r="A19" s="75"/>
      <c r="B19" s="238" t="s">
        <v>321</v>
      </c>
      <c r="C19" s="239"/>
      <c r="D19" s="171" t="s">
        <v>320</v>
      </c>
      <c r="BH19" s="160"/>
    </row>
    <row r="20" spans="1:60" ht="15" customHeight="1" x14ac:dyDescent="0.2">
      <c r="A20" s="75"/>
      <c r="BH20" s="160"/>
    </row>
    <row r="21" spans="1:60" ht="43.5" customHeight="1" x14ac:dyDescent="0.2">
      <c r="A21" s="75"/>
      <c r="B21" s="249" t="s">
        <v>322</v>
      </c>
      <c r="C21" s="249"/>
      <c r="D21" s="172" t="s">
        <v>323</v>
      </c>
      <c r="E21" s="250" t="s">
        <v>324</v>
      </c>
      <c r="F21" s="242"/>
      <c r="G21" s="242"/>
      <c r="H21" s="242"/>
      <c r="I21" s="242"/>
      <c r="J21" s="242"/>
      <c r="BH21" s="160"/>
    </row>
    <row r="22" spans="1:60" ht="15" customHeight="1" x14ac:dyDescent="0.2">
      <c r="A22" s="75"/>
      <c r="B22" s="249"/>
      <c r="C22" s="249"/>
      <c r="D22" s="171"/>
      <c r="BH22" s="160"/>
    </row>
    <row r="23" spans="1:60" ht="28.5" customHeight="1" x14ac:dyDescent="0.2">
      <c r="A23" s="75"/>
      <c r="B23" s="249"/>
      <c r="C23" s="249"/>
      <c r="D23" s="172" t="s">
        <v>325</v>
      </c>
      <c r="E23" s="250" t="s">
        <v>326</v>
      </c>
      <c r="F23" s="242"/>
      <c r="G23" s="242"/>
      <c r="H23" s="242"/>
      <c r="I23" s="242"/>
      <c r="J23" s="242"/>
      <c r="BH23" s="160"/>
    </row>
    <row r="24" spans="1:60" ht="15" customHeight="1" x14ac:dyDescent="0.2">
      <c r="A24" s="75"/>
      <c r="B24" s="249"/>
      <c r="C24" s="249"/>
      <c r="D24" s="173"/>
      <c r="BH24" s="160"/>
    </row>
    <row r="25" spans="1:60" ht="15" customHeight="1" x14ac:dyDescent="0.2">
      <c r="A25" s="75"/>
      <c r="BH25" s="160"/>
    </row>
    <row r="26" spans="1:60" ht="15" customHeight="1" x14ac:dyDescent="0.2">
      <c r="A26" s="75"/>
      <c r="B26" s="251" t="s">
        <v>327</v>
      </c>
      <c r="C26" s="251"/>
      <c r="D26" s="250" t="s">
        <v>328</v>
      </c>
      <c r="E26" s="242"/>
      <c r="F26" s="242"/>
      <c r="G26" s="242"/>
      <c r="H26" s="242"/>
      <c r="I26" s="242"/>
      <c r="J26" s="252"/>
      <c r="K26" s="172" t="s">
        <v>329</v>
      </c>
      <c r="L26" s="172"/>
      <c r="M26" s="172" t="s">
        <v>325</v>
      </c>
      <c r="N26" s="172"/>
      <c r="O26" s="174"/>
      <c r="P26" s="174"/>
      <c r="Q26" s="174"/>
      <c r="BA26" s="160"/>
    </row>
    <row r="27" spans="1:60" ht="15" customHeight="1" x14ac:dyDescent="0.2">
      <c r="A27" s="75"/>
      <c r="B27" s="251"/>
      <c r="C27" s="251"/>
      <c r="K27" s="171"/>
      <c r="L27" s="171"/>
      <c r="M27" s="171"/>
      <c r="N27" s="171"/>
      <c r="BA27" s="160"/>
    </row>
    <row r="28" spans="1:60" ht="15" customHeight="1" x14ac:dyDescent="0.2">
      <c r="A28" s="75"/>
      <c r="B28" s="251"/>
      <c r="C28" s="251"/>
      <c r="K28" s="172" t="s">
        <v>329</v>
      </c>
      <c r="L28" s="172"/>
      <c r="M28" s="172" t="s">
        <v>325</v>
      </c>
      <c r="N28" s="172"/>
      <c r="O28" s="174"/>
      <c r="P28" s="174"/>
      <c r="Q28" s="174"/>
      <c r="BA28" s="160"/>
    </row>
    <row r="29" spans="1:60" ht="15" customHeight="1" x14ac:dyDescent="0.2">
      <c r="A29" s="75"/>
      <c r="B29" s="251"/>
      <c r="C29" s="251"/>
      <c r="D29" s="250" t="s">
        <v>330</v>
      </c>
      <c r="E29" s="242"/>
      <c r="F29" s="242"/>
      <c r="G29" s="242"/>
      <c r="H29" s="242"/>
      <c r="I29" s="242"/>
      <c r="J29" s="252"/>
      <c r="K29" s="171"/>
      <c r="L29" s="171"/>
      <c r="M29" s="171"/>
      <c r="N29" s="171"/>
      <c r="R29" s="175"/>
      <c r="BA29" s="160"/>
    </row>
    <row r="30" spans="1:60" ht="15" customHeight="1" x14ac:dyDescent="0.2">
      <c r="A30" s="75"/>
      <c r="C30" s="175"/>
      <c r="BH30" s="160"/>
    </row>
    <row r="31" spans="1:60" ht="15" customHeight="1" x14ac:dyDescent="0.2">
      <c r="A31" s="75"/>
      <c r="B31" s="155" t="s">
        <v>331</v>
      </c>
      <c r="C31" s="175"/>
    </row>
    <row r="32" spans="1:60" ht="15" customHeight="1" x14ac:dyDescent="0.2">
      <c r="A32" s="75"/>
      <c r="C32" s="175"/>
    </row>
    <row r="33" spans="1:4" ht="15" customHeight="1" x14ac:dyDescent="0.2">
      <c r="A33" s="75"/>
      <c r="B33" s="155" t="s">
        <v>332</v>
      </c>
      <c r="C33" s="175"/>
    </row>
    <row r="34" spans="1:4" ht="15" customHeight="1" x14ac:dyDescent="0.2">
      <c r="A34" s="75"/>
      <c r="C34" s="175"/>
    </row>
    <row r="35" spans="1:4" ht="15" customHeight="1" x14ac:dyDescent="0.2">
      <c r="B35" s="176" t="s">
        <v>333</v>
      </c>
      <c r="C35" s="176" t="s">
        <v>334</v>
      </c>
      <c r="D35" s="176" t="s">
        <v>335</v>
      </c>
    </row>
    <row r="36" spans="1:4" ht="15" customHeight="1" x14ac:dyDescent="0.2">
      <c r="B36" s="177" t="s">
        <v>336</v>
      </c>
      <c r="C36" s="177"/>
      <c r="D36" s="177"/>
    </row>
    <row r="37" spans="1:4" ht="15" customHeight="1" x14ac:dyDescent="0.2">
      <c r="B37" s="177" t="s">
        <v>337</v>
      </c>
      <c r="C37" s="177"/>
      <c r="D37" s="177"/>
    </row>
  </sheetData>
  <mergeCells count="19">
    <mergeCell ref="B19:C19"/>
    <mergeCell ref="B21:C24"/>
    <mergeCell ref="E21:J21"/>
    <mergeCell ref="E23:J23"/>
    <mergeCell ref="B26:C29"/>
    <mergeCell ref="D26:J26"/>
    <mergeCell ref="D29:J29"/>
    <mergeCell ref="B18:C18"/>
    <mergeCell ref="B2:X3"/>
    <mergeCell ref="B5:X5"/>
    <mergeCell ref="B7:X7"/>
    <mergeCell ref="AB7:AD7"/>
    <mergeCell ref="B9:D9"/>
    <mergeCell ref="B8:G8"/>
    <mergeCell ref="B10:D10"/>
    <mergeCell ref="B11:D11"/>
    <mergeCell ref="B12:D12"/>
    <mergeCell ref="B13:D13"/>
    <mergeCell ref="B16:X16"/>
  </mergeCells>
  <dataValidations count="3">
    <dataValidation type="list" allowBlank="1" showInputMessage="1" showErrorMessage="1" sqref="T10:T13" xr:uid="{3B35CFB5-80C1-4425-A86B-A3C8B8AAEE4D}">
      <formula1>$AB$9:$AB$14</formula1>
    </dataValidation>
    <dataValidation type="list" allowBlank="1" showInputMessage="1" showErrorMessage="1" sqref="H10:H13" xr:uid="{D7955C41-CCA6-45D6-B50C-8AB43FBDA169}">
      <formula1>$AC$9:$AC$10</formula1>
    </dataValidation>
    <dataValidation type="list" allowBlank="1" showInputMessage="1" showErrorMessage="1" sqref="I10:I13" xr:uid="{FD0EEAC3-8EE5-411F-B6CE-8750E8D8232C}">
      <formula1>$AD$9:$AD$10</formula1>
    </dataValidation>
  </dataValidations>
  <pageMargins left="0.55118110236220474" right="0" top="0" bottom="0.59055118110236227" header="0" footer="0"/>
  <pageSetup paperSize="14" scale="84" fitToWidth="4" fitToHeight="4" orientation="landscape" r:id="rId1"/>
  <headerFooter alignWithMargins="0">
    <oddFooter>&amp;RModificación aprobada por:
Gerencia de Seguimiento a
Contratos en Producción
Luis Alejandro Delgadillo</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24436-177F-4BF8-B5F5-DE2FDD5A998E}">
  <sheetPr>
    <pageSetUpPr fitToPage="1"/>
  </sheetPr>
  <dimension ref="A1:AU25"/>
  <sheetViews>
    <sheetView showGridLines="0" zoomScale="90" zoomScaleNormal="90" zoomScaleSheetLayoutView="90" workbookViewId="0">
      <selection activeCell="B4" sqref="B4"/>
    </sheetView>
  </sheetViews>
  <sheetFormatPr baseColWidth="10" defaultColWidth="11.42578125" defaultRowHeight="12.75" x14ac:dyDescent="0.2"/>
  <cols>
    <col min="1" max="1" width="5.7109375" style="155" customWidth="1"/>
    <col min="2" max="2" width="30.85546875" style="155" customWidth="1"/>
    <col min="3" max="3" width="16.85546875" style="155" customWidth="1"/>
    <col min="4" max="4" width="18.28515625" style="155" customWidth="1"/>
    <col min="5" max="5" width="18.42578125" style="155" customWidth="1"/>
    <col min="6" max="6" width="17.85546875" style="155" customWidth="1"/>
    <col min="7" max="7" width="18" style="155" customWidth="1"/>
    <col min="8" max="8" width="17.140625" style="155" customWidth="1"/>
    <col min="9" max="9" width="18" style="155" customWidth="1"/>
    <col min="10" max="10" width="14.140625" style="155" customWidth="1"/>
    <col min="11" max="11" width="16.7109375" style="155" customWidth="1"/>
    <col min="12" max="12" width="12.85546875" style="155" customWidth="1"/>
    <col min="13" max="14" width="14" style="155" customWidth="1"/>
    <col min="15" max="15" width="13.85546875" style="155" customWidth="1"/>
    <col min="16" max="16" width="15.5703125" style="155" customWidth="1"/>
    <col min="17" max="18" width="15.85546875" style="155" customWidth="1"/>
    <col min="19" max="19" width="16.85546875" style="155" customWidth="1"/>
    <col min="20" max="20" width="14.7109375" style="155" customWidth="1"/>
    <col min="21" max="21" width="15.28515625" style="155" customWidth="1"/>
    <col min="22" max="22" width="15" style="155" customWidth="1"/>
    <col min="23" max="23" width="15.28515625" style="155" customWidth="1"/>
    <col min="24" max="24" width="17.28515625" style="155" customWidth="1"/>
    <col min="25" max="25" width="18.28515625" style="155" customWidth="1"/>
    <col min="26" max="26" width="16.85546875" style="155" customWidth="1"/>
    <col min="27" max="27" width="25.140625" style="155" customWidth="1"/>
    <col min="28" max="28" width="13.85546875" style="155" customWidth="1"/>
    <col min="29" max="29" width="13" style="155" customWidth="1"/>
    <col min="30" max="30" width="17" style="155" customWidth="1"/>
    <col min="31" max="31" width="12.42578125" style="155" customWidth="1"/>
    <col min="32" max="33" width="11.42578125" style="155"/>
    <col min="34" max="34" width="13.85546875" style="155" customWidth="1"/>
    <col min="35" max="35" width="13.140625" style="155" customWidth="1"/>
    <col min="36" max="37" width="13.42578125" style="155" customWidth="1"/>
    <col min="38" max="38" width="13.140625" style="155" customWidth="1"/>
    <col min="39" max="42" width="11.42578125" style="155"/>
    <col min="43" max="43" width="16.42578125" style="155" customWidth="1"/>
    <col min="44" max="44" width="13.85546875" style="155" customWidth="1"/>
    <col min="45" max="45" width="15.28515625" style="155" customWidth="1"/>
    <col min="46" max="46" width="15" style="155" customWidth="1"/>
    <col min="47" max="16384" width="11.42578125" style="155"/>
  </cols>
  <sheetData>
    <row r="1" spans="1:47" ht="15" customHeight="1" x14ac:dyDescent="0.2"/>
    <row r="2" spans="1:47" s="156" customFormat="1" ht="15" customHeight="1" x14ac:dyDescent="0.25">
      <c r="B2" s="240" t="s">
        <v>370</v>
      </c>
      <c r="C2" s="240"/>
      <c r="D2" s="240"/>
      <c r="E2" s="240"/>
      <c r="F2" s="240"/>
      <c r="G2" s="240"/>
      <c r="H2" s="240"/>
      <c r="I2" s="240"/>
      <c r="J2" s="157"/>
      <c r="K2" s="157"/>
      <c r="L2" s="157"/>
    </row>
    <row r="3" spans="1:47" s="156" customFormat="1" ht="15" customHeight="1" x14ac:dyDescent="0.25">
      <c r="B3" s="240"/>
      <c r="C3" s="240"/>
      <c r="D3" s="240"/>
      <c r="E3" s="240"/>
      <c r="F3" s="240"/>
      <c r="G3" s="240"/>
      <c r="H3" s="240"/>
      <c r="I3" s="240"/>
      <c r="J3" s="157"/>
      <c r="K3" s="157"/>
      <c r="L3" s="157"/>
    </row>
    <row r="4" spans="1:47" ht="15" customHeight="1" x14ac:dyDescent="0.2">
      <c r="A4" s="75"/>
      <c r="C4" s="175"/>
      <c r="AU4" s="160"/>
    </row>
    <row r="5" spans="1:47" ht="15" customHeight="1" x14ac:dyDescent="0.2">
      <c r="A5" s="75"/>
      <c r="B5" s="241" t="s">
        <v>338</v>
      </c>
      <c r="C5" s="241"/>
      <c r="D5" s="241"/>
      <c r="E5" s="241"/>
      <c r="F5" s="241"/>
      <c r="G5" s="241"/>
      <c r="H5" s="241"/>
      <c r="I5" s="241"/>
      <c r="J5" s="75"/>
      <c r="K5" s="75"/>
      <c r="L5" s="75"/>
      <c r="M5" s="75"/>
      <c r="N5" s="75"/>
      <c r="O5" s="75"/>
      <c r="P5" s="75"/>
      <c r="Q5" s="75"/>
      <c r="R5" s="75"/>
      <c r="S5" s="75"/>
      <c r="T5" s="75"/>
      <c r="U5" s="75"/>
      <c r="V5" s="75"/>
      <c r="W5" s="75"/>
      <c r="AU5" s="160"/>
    </row>
    <row r="6" spans="1:47" ht="15" customHeight="1" x14ac:dyDescent="0.2">
      <c r="A6" s="75"/>
      <c r="AU6" s="160"/>
    </row>
    <row r="7" spans="1:47" ht="30.2" customHeight="1" x14ac:dyDescent="0.2">
      <c r="A7" s="75"/>
      <c r="B7" s="242" t="s">
        <v>339</v>
      </c>
      <c r="C7" s="242"/>
      <c r="D7" s="242"/>
      <c r="E7" s="242"/>
      <c r="F7" s="242"/>
      <c r="G7" s="242"/>
      <c r="H7" s="242"/>
      <c r="I7" s="242"/>
      <c r="AU7" s="160"/>
    </row>
    <row r="8" spans="1:47" ht="30.2" customHeight="1" x14ac:dyDescent="0.2">
      <c r="A8" s="75"/>
      <c r="B8" s="155" t="s">
        <v>340</v>
      </c>
      <c r="AU8" s="160"/>
    </row>
    <row r="9" spans="1:47" ht="15" customHeight="1" x14ac:dyDescent="0.2">
      <c r="A9" s="75"/>
      <c r="AU9" s="160"/>
    </row>
    <row r="10" spans="1:47" ht="30.2" customHeight="1" x14ac:dyDescent="0.2">
      <c r="A10" s="75"/>
      <c r="B10" s="254" t="s">
        <v>341</v>
      </c>
      <c r="C10" s="255"/>
      <c r="D10" s="255"/>
      <c r="E10" s="255"/>
      <c r="F10" s="255"/>
      <c r="G10" s="256"/>
      <c r="AU10" s="160"/>
    </row>
    <row r="11" spans="1:47" ht="30.2" customHeight="1" x14ac:dyDescent="0.2">
      <c r="A11" s="75"/>
      <c r="B11" s="254" t="s">
        <v>342</v>
      </c>
      <c r="C11" s="256"/>
      <c r="D11" s="178" t="s">
        <v>343</v>
      </c>
      <c r="E11" s="178" t="s">
        <v>344</v>
      </c>
      <c r="F11" s="178" t="s">
        <v>345</v>
      </c>
      <c r="G11" s="178" t="s">
        <v>346</v>
      </c>
      <c r="AU11" s="160"/>
    </row>
    <row r="12" spans="1:47" ht="15" customHeight="1" x14ac:dyDescent="0.2">
      <c r="A12" s="75"/>
      <c r="B12" s="253" t="s">
        <v>347</v>
      </c>
      <c r="C12" s="253"/>
      <c r="D12" s="179"/>
      <c r="E12" s="171"/>
      <c r="F12" s="171"/>
      <c r="G12" s="171"/>
      <c r="AU12" s="160"/>
    </row>
    <row r="13" spans="1:47" ht="15" customHeight="1" x14ac:dyDescent="0.2">
      <c r="A13" s="75"/>
      <c r="B13" s="253" t="s">
        <v>348</v>
      </c>
      <c r="C13" s="253"/>
      <c r="D13" s="171"/>
      <c r="E13" s="171"/>
      <c r="F13" s="171"/>
      <c r="G13" s="171"/>
      <c r="AU13" s="160"/>
    </row>
    <row r="14" spans="1:47" ht="15" customHeight="1" x14ac:dyDescent="0.2">
      <c r="A14" s="75"/>
      <c r="B14" s="253" t="s">
        <v>349</v>
      </c>
      <c r="C14" s="253"/>
      <c r="D14" s="171"/>
      <c r="E14" s="171"/>
      <c r="F14" s="171"/>
      <c r="G14" s="171"/>
      <c r="AU14" s="160"/>
    </row>
    <row r="15" spans="1:47" ht="15" customHeight="1" x14ac:dyDescent="0.2">
      <c r="A15" s="75"/>
      <c r="B15" s="253" t="s">
        <v>350</v>
      </c>
      <c r="C15" s="253"/>
      <c r="D15" s="171"/>
      <c r="E15" s="171"/>
      <c r="F15" s="171"/>
      <c r="G15" s="171"/>
      <c r="AU15" s="160"/>
    </row>
    <row r="16" spans="1:47" ht="15" customHeight="1" x14ac:dyDescent="0.2">
      <c r="A16" s="75"/>
      <c r="B16" s="253" t="s">
        <v>351</v>
      </c>
      <c r="C16" s="253"/>
      <c r="D16" s="171"/>
      <c r="E16" s="171"/>
      <c r="F16" s="171"/>
      <c r="G16" s="171"/>
      <c r="AU16" s="160"/>
    </row>
    <row r="17" spans="1:47" ht="15" customHeight="1" x14ac:dyDescent="0.2">
      <c r="A17" s="75"/>
      <c r="AU17" s="160"/>
    </row>
    <row r="18" spans="1:47" ht="15" customHeight="1" x14ac:dyDescent="0.2">
      <c r="A18" s="75"/>
      <c r="B18" s="180" t="s">
        <v>42</v>
      </c>
      <c r="C18" s="180"/>
      <c r="D18" s="180"/>
      <c r="E18" s="180"/>
      <c r="F18" s="180"/>
      <c r="G18" s="180"/>
      <c r="H18" s="180"/>
      <c r="I18" s="180"/>
      <c r="J18" s="180"/>
      <c r="K18" s="180"/>
      <c r="L18" s="180"/>
      <c r="M18" s="180"/>
      <c r="N18" s="180"/>
      <c r="O18" s="180"/>
      <c r="P18" s="180"/>
      <c r="Q18" s="180"/>
      <c r="R18" s="180"/>
      <c r="S18" s="180"/>
      <c r="T18" s="180"/>
      <c r="U18" s="180"/>
      <c r="V18" s="180"/>
      <c r="W18" s="180"/>
      <c r="AU18" s="160"/>
    </row>
    <row r="19" spans="1:47" ht="15" customHeight="1" x14ac:dyDescent="0.2">
      <c r="A19" s="75"/>
      <c r="B19" s="181"/>
      <c r="C19" s="181"/>
      <c r="D19" s="181"/>
      <c r="E19" s="181"/>
      <c r="F19" s="181"/>
      <c r="G19" s="181"/>
      <c r="H19" s="181"/>
      <c r="I19" s="181"/>
      <c r="J19" s="75"/>
      <c r="K19" s="75"/>
      <c r="L19" s="75"/>
      <c r="M19" s="75"/>
      <c r="N19" s="75"/>
      <c r="O19" s="75"/>
      <c r="P19" s="75"/>
      <c r="Q19" s="75"/>
      <c r="R19" s="75"/>
      <c r="S19" s="75"/>
      <c r="T19" s="75"/>
      <c r="U19" s="75"/>
      <c r="V19" s="75"/>
      <c r="W19" s="75"/>
      <c r="AU19" s="160"/>
    </row>
    <row r="20" spans="1:47" ht="15" customHeight="1" x14ac:dyDescent="0.2">
      <c r="A20" s="75"/>
      <c r="B20" s="181"/>
      <c r="C20" s="181"/>
      <c r="D20" s="181"/>
      <c r="E20" s="181"/>
      <c r="F20" s="181"/>
      <c r="G20" s="181"/>
      <c r="H20" s="181"/>
      <c r="I20" s="181"/>
      <c r="J20" s="75"/>
      <c r="K20" s="75"/>
      <c r="L20" s="75"/>
      <c r="M20" s="75"/>
      <c r="N20" s="75"/>
      <c r="O20" s="75"/>
      <c r="P20" s="75"/>
      <c r="Q20" s="75"/>
      <c r="R20" s="75"/>
      <c r="S20" s="75"/>
      <c r="T20" s="75"/>
      <c r="U20" s="75"/>
      <c r="V20" s="75"/>
      <c r="W20" s="75"/>
      <c r="AU20" s="160"/>
    </row>
    <row r="21" spans="1:47" ht="15" customHeight="1" x14ac:dyDescent="0.2">
      <c r="A21" s="75"/>
      <c r="B21" s="181"/>
      <c r="C21" s="181"/>
      <c r="D21" s="181"/>
      <c r="E21" s="181"/>
      <c r="F21" s="181"/>
      <c r="G21" s="181"/>
      <c r="H21" s="181"/>
      <c r="I21" s="181"/>
      <c r="J21" s="75"/>
      <c r="K21" s="75"/>
      <c r="L21" s="75"/>
      <c r="M21" s="75"/>
      <c r="N21" s="75"/>
      <c r="O21" s="75"/>
      <c r="P21" s="75"/>
      <c r="Q21" s="75"/>
      <c r="R21" s="75"/>
      <c r="S21" s="75"/>
      <c r="T21" s="75"/>
      <c r="U21" s="75"/>
      <c r="V21" s="75"/>
      <c r="W21" s="75"/>
      <c r="AU21" s="160"/>
    </row>
    <row r="22" spans="1:47" ht="15" customHeight="1" x14ac:dyDescent="0.2">
      <c r="A22" s="75"/>
      <c r="B22" s="181"/>
      <c r="C22" s="181"/>
      <c r="D22" s="181"/>
      <c r="E22" s="181"/>
      <c r="F22" s="181"/>
      <c r="G22" s="181"/>
      <c r="H22" s="181"/>
      <c r="I22" s="181"/>
      <c r="J22" s="75"/>
      <c r="K22" s="75"/>
      <c r="L22" s="75"/>
      <c r="M22" s="75"/>
      <c r="N22" s="75"/>
      <c r="O22" s="75"/>
      <c r="P22" s="75"/>
      <c r="Q22" s="75"/>
      <c r="R22" s="75"/>
      <c r="S22" s="75"/>
      <c r="T22" s="75"/>
      <c r="U22" s="75"/>
      <c r="V22" s="75"/>
      <c r="W22" s="75"/>
      <c r="AU22" s="160"/>
    </row>
    <row r="23" spans="1:47" ht="15" customHeight="1" x14ac:dyDescent="0.2">
      <c r="B23" s="180"/>
      <c r="C23" s="180"/>
      <c r="D23" s="180"/>
      <c r="E23" s="180"/>
      <c r="F23" s="180"/>
      <c r="G23" s="180"/>
      <c r="H23" s="180"/>
      <c r="I23" s="180"/>
      <c r="J23" s="180"/>
      <c r="K23" s="180"/>
      <c r="L23" s="180"/>
      <c r="M23" s="180"/>
      <c r="N23" s="180"/>
      <c r="O23" s="180"/>
      <c r="P23" s="180"/>
      <c r="Q23" s="180"/>
      <c r="R23" s="180"/>
      <c r="S23" s="180"/>
      <c r="T23" s="180"/>
      <c r="U23" s="180"/>
      <c r="V23" s="180"/>
      <c r="W23" s="180"/>
      <c r="AU23" s="160"/>
    </row>
    <row r="24" spans="1:47" ht="15" customHeight="1" x14ac:dyDescent="0.2">
      <c r="B24" s="180"/>
      <c r="C24" s="180"/>
      <c r="D24" s="180"/>
      <c r="E24" s="180"/>
      <c r="F24" s="180"/>
      <c r="G24" s="180"/>
      <c r="H24" s="180"/>
      <c r="I24" s="180"/>
      <c r="J24" s="180"/>
      <c r="K24" s="180"/>
      <c r="L24" s="180"/>
      <c r="M24" s="180"/>
      <c r="N24" s="180"/>
      <c r="O24" s="180"/>
      <c r="P24" s="180"/>
      <c r="Q24" s="180"/>
      <c r="R24" s="180"/>
      <c r="S24" s="180"/>
      <c r="T24" s="180"/>
      <c r="U24" s="180"/>
      <c r="V24" s="180"/>
      <c r="W24" s="180"/>
      <c r="AU24" s="160"/>
    </row>
    <row r="25" spans="1:47" ht="15" customHeight="1" x14ac:dyDescent="0.2"/>
  </sheetData>
  <mergeCells count="10">
    <mergeCell ref="B13:C13"/>
    <mergeCell ref="B14:C14"/>
    <mergeCell ref="B15:C15"/>
    <mergeCell ref="B16:C16"/>
    <mergeCell ref="B2:I3"/>
    <mergeCell ref="B5:I5"/>
    <mergeCell ref="B7:I7"/>
    <mergeCell ref="B10:G10"/>
    <mergeCell ref="B11:C11"/>
    <mergeCell ref="B12:C12"/>
  </mergeCells>
  <dataValidations count="1">
    <dataValidation type="list" allowBlank="1" showInputMessage="1" showErrorMessage="1" sqref="D12 B12:C16" xr:uid="{1567CB6C-9EB0-492E-BF64-C55EDD500AAB}">
      <formula1>#REF!</formula1>
    </dataValidation>
  </dataValidations>
  <pageMargins left="0.55118110236220474" right="0" top="0" bottom="0.59055118110236227" header="0" footer="0"/>
  <pageSetup paperSize="14" scale="86" fitToWidth="4" fitToHeight="4" orientation="landscape" r:id="rId1"/>
  <headerFooter alignWithMargins="0">
    <oddFooter>&amp;RModificación aprobada por:
Gerencia de Seguimiento a
Contratos en Producción
Luis Alejandro Delgadillo</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B34"/>
  <sheetViews>
    <sheetView topLeftCell="A13" workbookViewId="0">
      <selection activeCell="D18" sqref="D18"/>
    </sheetView>
  </sheetViews>
  <sheetFormatPr baseColWidth="10" defaultRowHeight="12.75" x14ac:dyDescent="0.2"/>
  <cols>
    <col min="2" max="2" width="39.140625" bestFit="1" customWidth="1"/>
    <col min="3" max="3" width="31.85546875" bestFit="1" customWidth="1"/>
    <col min="4" max="4" width="39.85546875" bestFit="1" customWidth="1"/>
    <col min="5" max="5" width="33.7109375" customWidth="1"/>
    <col min="6" max="6" width="36.85546875" bestFit="1" customWidth="1"/>
    <col min="7" max="7" width="48.140625" customWidth="1"/>
  </cols>
  <sheetData>
    <row r="2" spans="2:2" ht="15" x14ac:dyDescent="0.25">
      <c r="B2" s="126" t="s">
        <v>166</v>
      </c>
    </row>
    <row r="3" spans="2:2" ht="14.25" x14ac:dyDescent="0.2">
      <c r="B3" s="127" t="s">
        <v>167</v>
      </c>
    </row>
    <row r="4" spans="2:2" ht="14.25" x14ac:dyDescent="0.2">
      <c r="B4" s="127" t="s">
        <v>168</v>
      </c>
    </row>
    <row r="7" spans="2:2" ht="15" x14ac:dyDescent="0.25">
      <c r="B7" s="126" t="s">
        <v>169</v>
      </c>
    </row>
    <row r="8" spans="2:2" ht="14.25" x14ac:dyDescent="0.2">
      <c r="B8" s="128" t="s">
        <v>148</v>
      </c>
    </row>
    <row r="9" spans="2:2" ht="14.25" x14ac:dyDescent="0.2">
      <c r="B9" s="128" t="s">
        <v>149</v>
      </c>
    </row>
    <row r="10" spans="2:2" ht="14.25" x14ac:dyDescent="0.2">
      <c r="B10" s="128" t="s">
        <v>150</v>
      </c>
    </row>
    <row r="11" spans="2:2" ht="14.25" x14ac:dyDescent="0.2">
      <c r="B11" s="128" t="s">
        <v>151</v>
      </c>
    </row>
    <row r="12" spans="2:2" ht="14.25" x14ac:dyDescent="0.2">
      <c r="B12" s="128" t="s">
        <v>152</v>
      </c>
    </row>
    <row r="15" spans="2:2" ht="15" x14ac:dyDescent="0.2">
      <c r="B15" s="129" t="s">
        <v>170</v>
      </c>
    </row>
    <row r="16" spans="2:2" ht="14.25" x14ac:dyDescent="0.2">
      <c r="B16" s="128" t="s">
        <v>153</v>
      </c>
    </row>
    <row r="17" spans="2:2" ht="14.25" x14ac:dyDescent="0.2">
      <c r="B17" s="128" t="s">
        <v>154</v>
      </c>
    </row>
    <row r="18" spans="2:2" ht="14.25" x14ac:dyDescent="0.2">
      <c r="B18" s="128" t="s">
        <v>155</v>
      </c>
    </row>
    <row r="19" spans="2:2" ht="14.25" x14ac:dyDescent="0.2">
      <c r="B19" s="128" t="s">
        <v>156</v>
      </c>
    </row>
    <row r="20" spans="2:2" ht="14.25" x14ac:dyDescent="0.2">
      <c r="B20" s="128" t="s">
        <v>157</v>
      </c>
    </row>
    <row r="23" spans="2:2" ht="15" x14ac:dyDescent="0.2">
      <c r="B23" s="129" t="s">
        <v>171</v>
      </c>
    </row>
    <row r="24" spans="2:2" ht="14.25" x14ac:dyDescent="0.2">
      <c r="B24" s="130" t="s">
        <v>7</v>
      </c>
    </row>
    <row r="25" spans="2:2" ht="14.25" x14ac:dyDescent="0.2">
      <c r="B25" s="130" t="s">
        <v>117</v>
      </c>
    </row>
    <row r="28" spans="2:2" ht="15" x14ac:dyDescent="0.2">
      <c r="B28" s="129" t="s">
        <v>172</v>
      </c>
    </row>
    <row r="29" spans="2:2" ht="14.25" x14ac:dyDescent="0.2">
      <c r="B29" s="130" t="s">
        <v>173</v>
      </c>
    </row>
    <row r="30" spans="2:2" ht="14.25" x14ac:dyDescent="0.2">
      <c r="B30" s="130" t="s">
        <v>174</v>
      </c>
    </row>
    <row r="31" spans="2:2" ht="14.25" x14ac:dyDescent="0.2">
      <c r="B31" s="130" t="s">
        <v>175</v>
      </c>
    </row>
    <row r="32" spans="2:2" ht="14.25" x14ac:dyDescent="0.2">
      <c r="B32" s="130" t="s">
        <v>176</v>
      </c>
    </row>
    <row r="33" spans="2:2" ht="14.25" x14ac:dyDescent="0.2">
      <c r="B33" s="130" t="s">
        <v>177</v>
      </c>
    </row>
    <row r="34" spans="2:2" ht="14.25" x14ac:dyDescent="0.2">
      <c r="B34" s="130" t="s">
        <v>178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2C051259E429F4B9B5E9912C3DBA12D" ma:contentTypeVersion="1" ma:contentTypeDescription="Crear nuevo documento." ma:contentTypeScope="" ma:versionID="cf5319d2fb7fd1761a666b56b694b204">
  <xsd:schema xmlns:xsd="http://www.w3.org/2001/XMLSchema" xmlns:xs="http://www.w3.org/2001/XMLSchema" xmlns:p="http://schemas.microsoft.com/office/2006/metadata/properties" xmlns:ns2="4afde810-2293-4670-bb5c-117753097ca5" targetNamespace="http://schemas.microsoft.com/office/2006/metadata/properties" ma:root="true" ma:fieldsID="85a954d37448c6d1ce4186c211e8601e" ns2:_="">
    <xsd:import namespace="4afde810-2293-4670-bb5c-117753097ca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CBA304-06A8-4E08-AAE5-0EFFD73F0959}">
  <ds:schemaRefs>
    <ds:schemaRef ds:uri="http://schemas.microsoft.com/sharepoint/v3/contenttype/forms"/>
  </ds:schemaRefs>
</ds:datastoreItem>
</file>

<file path=customXml/itemProps2.xml><?xml version="1.0" encoding="utf-8"?>
<ds:datastoreItem xmlns:ds="http://schemas.openxmlformats.org/officeDocument/2006/customXml" ds:itemID="{59A42966-BFEF-41CC-98B8-075A197DFE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fde810-2293-4670-bb5c-117753097c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90490E-07F4-4CDB-933F-9BD29636C0CE}">
  <ds:schemaRefs>
    <ds:schemaRef ds:uri="http://schemas.microsoft.com/office/2006/documentManagement/types"/>
    <ds:schemaRef ds:uri="4afde810-2293-4670-bb5c-117753097ca5"/>
    <ds:schemaRef ds:uri="http://schemas.microsoft.com/office/2006/metadata/properties"/>
    <ds:schemaRef ds:uri="http://www.w3.org/XML/1998/namespace"/>
    <ds:schemaRef ds:uri="http://purl.org/dc/dcmitype/"/>
    <ds:schemaRef ds:uri="http://schemas.openxmlformats.org/package/2006/metadata/core-properties"/>
    <ds:schemaRef ds:uri="http://purl.org/dc/term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Estación Compartida</vt:lpstr>
      <vt:lpstr>Área de Explotacion-Producción</vt:lpstr>
      <vt:lpstr>Inventarios</vt:lpstr>
      <vt:lpstr>Proyectos Financiados</vt:lpstr>
      <vt:lpstr>Hoja1</vt:lpstr>
      <vt:lpstr>Estado_pozo</vt:lpstr>
      <vt:lpstr>Estado_RIE</vt:lpstr>
      <vt:lpstr>Moneda</vt:lpstr>
      <vt:lpstr>Sistema_Levantamiento</vt:lpstr>
      <vt:lpstr>Tipo_pozo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2017-07-10T14:48:39Z</dcterms:created>
  <dcterms:modified xsi:type="dcterms:W3CDTF">2023-08-30T15:02:43Z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0x01010042C051259E429F4B9B5E9912C3DBA12D</vt:lpwstr>
  </property>
</Properties>
</file>