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PLANES DE ACCIÓN\PLAN DE ACCIÓN 2023\Seguimiento Plan de Acción 2023\1. Corte a Marzo 31 de 2023\"/>
    </mc:Choice>
  </mc:AlternateContent>
  <xr:revisionPtr revIDLastSave="0" documentId="13_ncr:1_{BD2AB723-1BC8-499D-A7D3-C890E718B82F}" xr6:coauthVersionLast="47" xr6:coauthVersionMax="47" xr10:uidLastSave="{00000000-0000-0000-0000-000000000000}"/>
  <bookViews>
    <workbookView xWindow="-120" yWindow="-120" windowWidth="29040" windowHeight="15840" xr2:uid="{34001026-6762-46CB-B09F-9CFAD4A9DD94}"/>
  </bookViews>
  <sheets>
    <sheet name="PA 2023 V3" sheetId="1" r:id="rId1"/>
    <sheet name="Resumen eliminación" sheetId="2" state="hidden" r:id="rId2"/>
    <sheet name="Estructura" sheetId="3" state="hidden" r:id="rId3"/>
  </sheets>
  <definedNames>
    <definedName name="_xlnm._FilterDatabase" localSheetId="0" hidden="1">'PA 2023 V3'!$A$1:$AE$139</definedName>
    <definedName name="_xlnm._FilterDatabase" localSheetId="1" hidden="1">'Resumen eliminación'!$A$2:$B$33</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0" i="1" l="1"/>
  <c r="Y17" i="1"/>
  <c r="B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tc={628DD831-6E92-4754-914E-D7E8F65A479B}</author>
    <author>tc={A0BAB7B6-50AB-4047-A2C8-3B0BF0DFB320}</author>
    <author>tc={8B0889FA-2BC0-4781-80B6-E52803D157E1}</author>
    <author>tc={6DA9F52E-7543-4AA3-8CAE-CC7212E8931C}</author>
    <author>tc={65ED0510-B1B1-4AAB-946A-C8DFFA0C2920}</author>
    <author>tc={200F3081-EEFA-46CB-BEF8-AC16A0536395}</author>
    <author>tc={17FB98EE-06B1-4FE0-9741-F46FB8CF637F}</author>
  </authors>
  <commentList>
    <comment ref="O47" authorId="0" shapeId="0" xr:uid="{628DD831-6E92-4754-914E-D7E8F65A479B}">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la propuso nuevamente para 2023 la VCH-GSCE, validar si queda finalmente.</t>
      </text>
    </comment>
    <comment ref="O50" authorId="1" shapeId="0" xr:uid="{A0BAB7B6-50AB-4047-A2C8-3B0BF0DFB320}">
      <text>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
      </text>
    </comment>
    <comment ref="O52" authorId="2" shapeId="0" xr:uid="{8B0889FA-2BC0-4781-80B6-E52803D157E1}">
      <text>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
      </text>
    </comment>
    <comment ref="O54" authorId="3" shapeId="0" xr:uid="{6DA9F52E-7543-4AA3-8CAE-CC7212E8931C}">
      <text>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
      </text>
    </comment>
    <comment ref="O56" authorId="4" shapeId="0" xr:uid="{65ED0510-B1B1-4AAB-946A-C8DFFA0C292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cambiar por: Nuevas áreas prospectivas orientadas en Fuentes No Convencionales de Energía (FNCE) provenientes del subsuelo, evaluadas.</t>
      </text>
    </comment>
    <comment ref="K78" authorId="5" shapeId="0" xr:uid="{200F3081-EEFA-46CB-BEF8-AC16A0536395}">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mantenerse en Plan de Acción 2023, se requiere precisar el nombre del proyecto de la OTI en ejecución al 2023.</t>
      </text>
    </comment>
    <comment ref="K79" authorId="6" shapeId="0" xr:uid="{17FB98EE-06B1-4FE0-9741-F46FB8CF637F}">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mantenerse en Plan de Acción 2023, se requiere precisar el nombre del proyecto de la OTI en ejecución al 2023.</t>
      </text>
    </comment>
  </commentList>
</comments>
</file>

<file path=xl/sharedStrings.xml><?xml version="1.0" encoding="utf-8"?>
<sst xmlns="http://schemas.openxmlformats.org/spreadsheetml/2006/main" count="1967" uniqueCount="466">
  <si>
    <t>ID Indicador</t>
  </si>
  <si>
    <t>Proceso Sistema Integral de Gestión y Control - SGIC</t>
  </si>
  <si>
    <t>Dimensión MIPG</t>
  </si>
  <si>
    <t xml:space="preserve">Vicepresidencia/ Oficina Asesora </t>
  </si>
  <si>
    <t>Gerencia / Grupo</t>
  </si>
  <si>
    <t>Objetivo Estratégico</t>
  </si>
  <si>
    <t>Indicador Estratégico</t>
  </si>
  <si>
    <t>Plan o Programa</t>
  </si>
  <si>
    <t>Fuente Presupuestal</t>
  </si>
  <si>
    <t>Proyecto de Inversión DNP</t>
  </si>
  <si>
    <t>Producto Cadena de Valor DNP</t>
  </si>
  <si>
    <t>Actividad del proyecto inversión asociada</t>
  </si>
  <si>
    <t>Indicador del proyecto de inversión o de la actividad de gestión</t>
  </si>
  <si>
    <t>Meta 2023</t>
  </si>
  <si>
    <t>Unidad de Medida</t>
  </si>
  <si>
    <t>Descripción del Indicador</t>
  </si>
  <si>
    <t>Fórmula del Indicador</t>
  </si>
  <si>
    <t>Ppto $ (coincidir con programación pptal dependencia)</t>
  </si>
  <si>
    <t>Fecha Inicio</t>
  </si>
  <si>
    <t>Fecha Fin</t>
  </si>
  <si>
    <t>Tendencia</t>
  </si>
  <si>
    <t>Periodicidad de Seguimiento</t>
  </si>
  <si>
    <t>Clasificación General Indicador</t>
  </si>
  <si>
    <t>Ejecución Presupuestal (Compromisos - cifras en pesos )</t>
  </si>
  <si>
    <t>Ejecución Presupuestal (Obligaciones - cifras en pesos)</t>
  </si>
  <si>
    <t>VICEPRESIDENCIA ADMINISTRATIVA Y FINANCIERA</t>
  </si>
  <si>
    <t>PLANEACIÓN</t>
  </si>
  <si>
    <t>Afianzar la gestión y desempeño organizacional eficiente y equitativo, generando mayor confianza ciudadana, transformación e innovación institucional</t>
  </si>
  <si>
    <t>N/A</t>
  </si>
  <si>
    <t>Informe de auditorias internas generados</t>
  </si>
  <si>
    <t>Número</t>
  </si>
  <si>
    <t>Certificaciones internacionales a los sistemas de gestión</t>
  </si>
  <si>
    <t>Plan de mejoramiento para fortalecer la gestión y desempeño institucional implementado</t>
  </si>
  <si>
    <t xml:space="preserve">Monitoreo realizado a la implementación de actividades del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</si>
  <si>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</si>
  <si>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</si>
  <si>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</si>
  <si>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Informe de revisión por la Presidencia de la ANH al SGIC realizado </t>
  </si>
  <si>
    <t>Evaluación de la gestión institucional FURAG II (MIPG-ANH)</t>
  </si>
  <si>
    <t>Porcentaje</t>
  </si>
  <si>
    <t>Fortalecer la gestión por proyectos en la ANH</t>
  </si>
  <si>
    <t>Asesorías realizadas para la formulación, ajuste, y seguimiento a proyectos de la ANH</t>
  </si>
  <si>
    <t>Informe sobre la ejecución de proyectos elaborado</t>
  </si>
  <si>
    <t>Documento con  información de recursos de inversión para el anteproyecto de presupuesto consolidado</t>
  </si>
  <si>
    <t>Unidad</t>
  </si>
  <si>
    <t>Diagnóstico Integral de Archivo ANH</t>
  </si>
  <si>
    <t>Actualización instrumentos Archivísticos de la ANH (TRD, CCD, FUID, PGD, entre otros)</t>
  </si>
  <si>
    <t>Gestión Administrativa</t>
  </si>
  <si>
    <t>Gestión con Valores para Resultados</t>
  </si>
  <si>
    <t>Plan de Acción Institucional</t>
  </si>
  <si>
    <t>Gastos de comercialización</t>
  </si>
  <si>
    <t>No Aplica</t>
  </si>
  <si>
    <t>Servicios adquiridos para el apoyo a los procesos liderados por el GIT Administrativo</t>
  </si>
  <si>
    <t>Consiste en las acciones que se tomen para la contratación de prestaciones de servicios requeridos por la Agencia liderados por el GIT Administrativo y Financiero</t>
  </si>
  <si>
    <t>(No. de Contratos suscritos / No. de contratos a suscribir según PAA) * 100</t>
  </si>
  <si>
    <t>Creciente</t>
  </si>
  <si>
    <t>Semestral</t>
  </si>
  <si>
    <t>Indicador Plan de Acción Institucional</t>
  </si>
  <si>
    <t>Gestión TICs</t>
  </si>
  <si>
    <t>Plan Estratégico Tecnologías de la Información y las Comunicaciones - PETIC</t>
  </si>
  <si>
    <t>Actualización, mantenimiento y soporte del Sistema de Gestión de Documentos Electrónicos de Archivo - SGDEA ControlDoc</t>
  </si>
  <si>
    <t>Soporte, mantenimiento y actualizaciones del SGDEA que emplea la entidad por horas.</t>
  </si>
  <si>
    <t>Mensual</t>
  </si>
  <si>
    <t>Constante</t>
  </si>
  <si>
    <t>Gestión del Talento Humano</t>
  </si>
  <si>
    <t>Talento Humano</t>
  </si>
  <si>
    <t>TALENTO HUMANO</t>
  </si>
  <si>
    <t>Plan Estratégico de Talento Humano</t>
  </si>
  <si>
    <t>Otros gastos de funcionamiento</t>
  </si>
  <si>
    <t>Aplicación de Instrumento de medición de Nivel de Satisfacción del Talento Humano a los funcionarios de la entidad</t>
  </si>
  <si>
    <t>Evaluar la satisfacción de la parte interesada interna frente a la implementación de las rutas para crear Valor en lo Público (Ruta de la Felicidad, Ruta del Crecimiento, Ruta del Servicio, Ruta de la Calidad y Ruta del Análisis de Datos.</t>
  </si>
  <si>
    <t>Sondeo de satisfacción</t>
  </si>
  <si>
    <t>Avance en la Implementación del Plan Estratégico de TH 2023</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</si>
  <si>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</si>
  <si>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</si>
  <si>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Trimestral</t>
  </si>
  <si>
    <t>Avance en la Implementación del Plan de Seguridad y Salud en el Trabajo - SST 2023</t>
  </si>
  <si>
    <t>Evaluar el Nivel de Avance en la implementación del Plan de Seguridad y Salud en el Trabajo - SST 2022</t>
  </si>
  <si>
    <t>(Total actividades ejecutadas para el periodo / Total actividades programadas ) *100</t>
  </si>
  <si>
    <t>Avance en la Implementación del Plan Institucional de Capacitación 2023</t>
  </si>
  <si>
    <t>Evaluar el Nivel de Avance de las actividades programadas en el Plan Institucional de Capacitación 2022.</t>
  </si>
  <si>
    <t>Avance en la Implementación del Plan Bienestar e Incentivos 2023.</t>
  </si>
  <si>
    <t>Evaluar el Nivel de Avance de las actividades programadas en el Plan de Bienestar e Incentivos 2022.</t>
  </si>
  <si>
    <t>Avance en la Implementación del Plan de Previsión de Recursos Humanos 2023</t>
  </si>
  <si>
    <t>Evaluar el Nivel de Avance de las actividades programadas en el Plan de Previsión de Recursos Humanos 2022.</t>
  </si>
  <si>
    <t xml:space="preserve">Ejecución de Actividad enfocada a el ciclo de vida organizacional del servidor público  en su etapa de Retiro </t>
  </si>
  <si>
    <t>Identificar el total de declaraciones presentadas a las oficinas de impuestos de forma oportuna, de acuerdo a los establecido en la normatividad vigente</t>
  </si>
  <si>
    <t>Ejercer el control y seguimiento a la ejecución de los gastos de funcionamiento en el período fiscal correspondiente tomando el comportamiento semestral, con el ánimo de garantizar la austeridad en el gasto conforme a las directrices del gobierno nacional</t>
  </si>
  <si>
    <t>% de ejecución equivalente &lt;= el 50% de apropiación anual</t>
  </si>
  <si>
    <t xml:space="preserve">OFICINA DE CONTROL INTERNO </t>
  </si>
  <si>
    <t>Establecer el grado de eficacia en que se ejecutan las actividades establecidas en el PAAI</t>
  </si>
  <si>
    <t>Plan Anual de Auditoría Interna (PAAI) cumplido</t>
  </si>
  <si>
    <t>VICEPRESIDENCIA DE CONTRATOS DE HIDROCARBUROS</t>
  </si>
  <si>
    <t xml:space="preserve">GERENCIA GSCYMA </t>
  </si>
  <si>
    <t>Fortalecer la seguridad y soberanía energética en hidrocarburos, apoyando la transición energética y la economía verde</t>
  </si>
  <si>
    <t xml:space="preserve">Adelantar acciones a nivel nacional, regional y local que permitan viabilizar las actividades de exploración y producción de hidrocarburos 
</t>
  </si>
  <si>
    <t>Eventos de divulgación realizados</t>
  </si>
  <si>
    <t xml:space="preserve">Apoyar el levantamiento de información biótica, abiótica y de elementos socioeconómicos del componente ambiental de las áreas de interés priorizadas para las actividades de exploración y producción de hidrocarburos
</t>
  </si>
  <si>
    <t>Documentos de investigación realizados </t>
  </si>
  <si>
    <t xml:space="preserve">Diseñar planes de trabajo conjunto para generar capacidad en materia de exploración y producción de hidrocarburos en las entidades de carácter ambiental </t>
  </si>
  <si>
    <t>Documentos de lineamientos técnicos realizados</t>
  </si>
  <si>
    <t xml:space="preserve">Formular iniciativas de inversión social en los territorios priorizados y estratégicos para el desarrollo de las actividades de exploración y producción de hidrocarburos
</t>
  </si>
  <si>
    <t>Documentos de Planeación realizados</t>
  </si>
  <si>
    <t>GERENCIA GSCE</t>
  </si>
  <si>
    <t>Nivel de respuesta a las solicitudes de los operadores para la gestión de contratos de hidrocarburos</t>
  </si>
  <si>
    <t>GERENCIA GSCP</t>
  </si>
  <si>
    <t>Seguimiento Oportuno de los Planes de Explotación de Contratos en Producción</t>
  </si>
  <si>
    <t>Días</t>
  </si>
  <si>
    <t>Seguimiento a Estimación de fondos de Abandono para Contratos en Producción</t>
  </si>
  <si>
    <t>Nivel de respuesta a las solicitudes de los operadores en el componente socioambiental</t>
  </si>
  <si>
    <t>VICEPRESIDENCIA TÉCNICA</t>
  </si>
  <si>
    <t>GERENCIA GESTIÓN DE LA INFORMACIÓN TÉCNICA</t>
  </si>
  <si>
    <t>Levantar y procesar información técnica para valorar los recursos de las cuencas de interes (Información nueva)</t>
  </si>
  <si>
    <t>Informes técnicos de evaluación entregados </t>
  </si>
  <si>
    <t xml:space="preserve">GERENCIA DE GESTION DEL CONOCIMIENTO </t>
  </si>
  <si>
    <t>Robustecer la información geológica y geofísica según el potencial prospectivo de las cuencas de interés - (Información secundaria)</t>
  </si>
  <si>
    <t>Buscar y determinar oportunidades prospectivas en áreas con posible éxito exploratorio</t>
  </si>
  <si>
    <t>Documentos metodológicos realizados</t>
  </si>
  <si>
    <t>Software misional en operación (1)</t>
  </si>
  <si>
    <t>Informes técnicos y relacionados con la gestión de la Vicepresidencia Técnica (2)</t>
  </si>
  <si>
    <t>VICEPRESICENCIA OPERCIONES, REGALIAS Y PARTICIPACIONES</t>
  </si>
  <si>
    <t xml:space="preserve">GERENCIA DE REGALIAS Y DERECHOS ECONOMICOS </t>
  </si>
  <si>
    <t>Regalías recaudadas</t>
  </si>
  <si>
    <t>Billones de pesos</t>
  </si>
  <si>
    <t>Ingresos por Derechos Económicos</t>
  </si>
  <si>
    <t>Millones de pesos</t>
  </si>
  <si>
    <t>Gestión aplicaciones derechos económicos</t>
  </si>
  <si>
    <t>Promedio días trámite recursos de reposición</t>
  </si>
  <si>
    <t>días hábiles</t>
  </si>
  <si>
    <t>Excedentes financieros girados a la nación</t>
  </si>
  <si>
    <t xml:space="preserve">GERENCIA DE RESERVAS Y OPERACIONES </t>
  </si>
  <si>
    <t>Cumplimiento al cronograma de seguimiento a los proyectos C&amp;T</t>
  </si>
  <si>
    <t>porcentaje</t>
  </si>
  <si>
    <t>Cumplimiento al cronograma de actividades del informe de recursos y reservas 2022</t>
  </si>
  <si>
    <t>Desarrollar, implementar y ampliar los sistemas de información</t>
  </si>
  <si>
    <t>Servicios de información implementados</t>
  </si>
  <si>
    <t>Habilitar la arquitectura de integración de sistemas de información por microservicios</t>
  </si>
  <si>
    <t>Actualizar las capacidades de la infraestructura tecnológica de los Centros de cómputo y sus facilidades</t>
  </si>
  <si>
    <t>Servicios de información actualizados</t>
  </si>
  <si>
    <t>Formular el Plan Estratégico de seguridad de la Información</t>
  </si>
  <si>
    <t>Documentos de lineamientos técnicos</t>
  </si>
  <si>
    <t>Formular la hoja de ruta para el aseguramiento de la calidad de los datos digitales de la ANH</t>
  </si>
  <si>
    <t>VICEPRESIDENCIA DE PROMOCIÓN Y ASIGNACIÓN  DE ÁREAS</t>
  </si>
  <si>
    <t>GERENCIA DE PROMOCIÓN Y ASIGNACIÓN DE ÁREAS</t>
  </si>
  <si>
    <t>Diseñar  y  ejecutar Plan Estratégico de Comunicaciones.</t>
  </si>
  <si>
    <t>Servicio de divulgación para la promoción y posicionamiento de los recursos hidrocarburíferos</t>
  </si>
  <si>
    <t>Priorizar, coordinar la participación por parte de la ANH en escenarios estratégicos.</t>
  </si>
  <si>
    <t>Realizar análisis o estudios de mercados e investigaciones del sector.</t>
  </si>
  <si>
    <t>Documentos de investigación</t>
  </si>
  <si>
    <t>Evaluar las capacidades de los proponentes, operadores o compañías inversionistas.</t>
  </si>
  <si>
    <t xml:space="preserve">OFICINA ASESORA JURIDICA </t>
  </si>
  <si>
    <t>Seleccionar contratistas a través de las diferentes modalidades de contratación de acuerdo con la normativa vigente</t>
  </si>
  <si>
    <t>Procesos de selección realizados durante la vigencia</t>
  </si>
  <si>
    <t>Emitir respuestas a
 solicitudes de conceptos jurídicos relacionados con los contratos E&amp;P y TEAS</t>
  </si>
  <si>
    <t>Oportunidad en la emisión de conceptos jurídicos</t>
  </si>
  <si>
    <t xml:space="preserve">Contestar demandas y requerimiento de despachos judiciales </t>
  </si>
  <si>
    <t>Notificaciones de procesos atendidos</t>
  </si>
  <si>
    <t>Identificación de Oportunidades Exploratorias</t>
  </si>
  <si>
    <t>Evaluación de Resultados</t>
  </si>
  <si>
    <t>Plan Estratégico Institucional / Plan Nacional de Desarrollo</t>
  </si>
  <si>
    <t>Proyecto de inversión DNP</t>
  </si>
  <si>
    <t>Áreas evaluadas técnicamente ofrecidas para nominación en procesos competitivos</t>
  </si>
  <si>
    <t>Corresponde al numero de nuevas regiones de interés prospectivo para la exploración de hidrocarburos - áreas evaluadas técnicamente por la Vicepresidencia Técnica</t>
  </si>
  <si>
    <t xml:space="preserve">Numero de áreas evaluadas técnicamente ofrecidas para nominación en procesos competitivos </t>
  </si>
  <si>
    <t>Promoción y Asignación de Áreas</t>
  </si>
  <si>
    <t>NO APLICA</t>
  </si>
  <si>
    <t>Fortalecimiento en la Implementación del Modelo de Promoción para Incrementar la Inversión Nacional</t>
  </si>
  <si>
    <t>Corresponde a la participación estratégica de la ANH en foros, congresos y eventos priorizados a nivel nacional e internacional.</t>
  </si>
  <si>
    <t>Número de eventos estratégicos en los que participa la ANH</t>
  </si>
  <si>
    <t>​Realizar un análisis cualitativo y cuantitativo anual, de la percepción del inversionista para generar estrategias de mercadeo</t>
  </si>
  <si>
    <t>Calificación del nivel de satisfacción de inversionistas y operadores</t>
  </si>
  <si>
    <t>Anual</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</si>
  <si>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</si>
  <si>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</si>
  <si>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Revisión y Consolidación de Reservas de Hidrocarburos</t>
  </si>
  <si>
    <t>VICEPRESIDENCIA DE OPERACIONES, REGALÍAS Y PARTICIPACIONES</t>
  </si>
  <si>
    <t>RESERVAS Y OPERACIONES</t>
  </si>
  <si>
    <t>Control de Operaciones y Gestión Volumétrica</t>
  </si>
  <si>
    <t>RESERVAS Y OPERACIONES (FISCALIZACIÓN)</t>
  </si>
  <si>
    <t>Producción promedio diaria de gas</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</si>
  <si>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</si>
  <si>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</si>
  <si>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</si>
  <si>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</si>
  <si>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</si>
  <si>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</si>
  <si>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</si>
  <si>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Información y comunicación</t>
  </si>
  <si>
    <t>Reservas probadas de crudo (petróleo)</t>
  </si>
  <si>
    <t>Millones de barriles (Mbl)</t>
  </si>
  <si>
    <t>Mide el volumen de reservas probadas (1P) de crudo en la vigencia correspondiente​.</t>
  </si>
  <si>
    <t>Sumatoria del volumen de reservas probadas de crudo reportadas por las compañías operadoras y consolidadas por la ANH para cada vigencia.</t>
  </si>
  <si>
    <t>Años de Reservas Probadas de crudo</t>
  </si>
  <si>
    <t>Años</t>
  </si>
  <si>
    <t>​Mide la vida media de las reservas probadas de crudo, como un indicativo de la sostenibilidad en el abastecimiento de crudo del país.​</t>
  </si>
  <si>
    <t>Vm= (R/P); donde: Vm= Vida media de las reservas probadas en años; R= Reservas Probadas estimadas para la vigencia, en Millones de barriles; P= Producción anual de crudo para la vigencia, en Millones de barriles por año.</t>
  </si>
  <si>
    <t>Reservas probadas de gas natural</t>
  </si>
  <si>
    <t>Tera pies cúbicos (Tpc)</t>
  </si>
  <si>
    <t xml:space="preserve">Mide el volumen de reservas probadas (1P) de gas natural  en la vigencia correspondiente </t>
  </si>
  <si>
    <t xml:space="preserve">Sumatoria del volumen de reservas probadas de gas natural reportadas por las compañías operadoras y consolidadas por la ANH para cada vigencia. </t>
  </si>
  <si>
    <t>Gestión Social, HSE y de Seguridad de Contratos de Hidrocarburos</t>
  </si>
  <si>
    <t>Gestión de Contratos en Exploración</t>
  </si>
  <si>
    <t>SEGUIMIENTO A CONTRATOS EN EXPLORACIÓN</t>
  </si>
  <si>
    <t>Gestión de Contratos en Producción</t>
  </si>
  <si>
    <t>Sísmica 2D Equivalente</t>
  </si>
  <si>
    <t>Kilómetro</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</si>
  <si>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</si>
  <si>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</si>
  <si>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Gestión Financiera</t>
  </si>
  <si>
    <t>Corresponde a todas las gestiones adelantadas para dar trámite a las solicitudes que se requieran al Grupo Administrativo y Financiero.​</t>
  </si>
  <si>
    <t>(No. de solicitudes recibidas por el Grupo Financiero / No. Solicitudes atendidas) * 100</t>
  </si>
  <si>
    <t>Participación Ciudadana y Comunicaciones</t>
  </si>
  <si>
    <t>Información y Comunicación</t>
  </si>
  <si>
    <t>Plan Anticorrupción y de Atención al Ciudadano</t>
  </si>
  <si>
    <t>Cuatrimestral</t>
  </si>
  <si>
    <t>Gestión de Proyectos</t>
  </si>
  <si>
    <t>Gestión Legal</t>
  </si>
  <si>
    <t>OFICINA DE TECNOLOGÍAS DE LA INFORMACIÓN</t>
  </si>
  <si>
    <t>Diseñar y formular los instrumentos Estratégicos involucrados con TI</t>
  </si>
  <si>
    <t xml:space="preserve">Plan Estratégico de Tecnologías de la Información y Comunicaciones - (PETIC), horizonte 2023-2026. </t>
  </si>
  <si>
    <t>&gt;80</t>
  </si>
  <si>
    <t xml:space="preserve">El Plan Estratégico de Tecnologías de la Información y Comunicaciones - (PETIC) , alineado con la estrategia de negocio de la ANH para el horizonte 2023-2026. </t>
  </si>
  <si>
    <t>Plan formulado</t>
  </si>
  <si>
    <t>Nivel de cumplimiento en la implementación de soluciones digitales</t>
  </si>
  <si>
    <t>Son los productos de Servicios de información implementados + Soluciones implementadas por las actualizaciones de Sistemas de Información</t>
  </si>
  <si>
    <t>Nivel de cumplimiento en la implementación de la estrategia de Gobierno Digital​</t>
  </si>
  <si>
    <t>% de implementación de los tres ejes  de la política de Gobierno Digital:
1. Arquitectura - PETI.
2. Seguridad de la Información.
3. Servicios ciudadanos.</t>
  </si>
  <si>
    <t>(% alcanzado / % esperado)</t>
  </si>
  <si>
    <t>Participación en eventos estratégicos para la promoción de la entidad, del sector y del proceso de transición energética del país</t>
  </si>
  <si>
    <t>Nuevas áreas prospectivas orientadas en Fuentes No Convencionales de Energía Renovable (FNCER) provenientes del subsuelo, evaluadas</t>
  </si>
  <si>
    <t>Publicación del Balance de reservas de hidrocarburos de la Nación</t>
  </si>
  <si>
    <t>Recursos destinados a iniciativas de inversión socio ambiental en territorio</t>
  </si>
  <si>
    <t>Participación en espacios de articulación de los actores del sector para la adecuada gestión de los contratos de hidrocarburos</t>
  </si>
  <si>
    <t>Evaluación Dimensión de Talento Humano FURAG - MIPG</t>
  </si>
  <si>
    <t>Puntos</t>
  </si>
  <si>
    <t>Gestión Integral</t>
  </si>
  <si>
    <t xml:space="preserve"> Se refiere a la realización de los informes de las auditorías internas al SIGC.</t>
  </si>
  <si>
    <t xml:space="preserve">Sumatoria de informes de auditoría generados </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</si>
  <si>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</si>
  <si>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</si>
  <si>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Corresponde al plan para adelantar acciones en el marco del plan de mejoramiento para cerrar las brechas de la evaluación.</t>
  </si>
  <si>
    <t>Plan de mejoramiento para fortalecer la gestión y desempeño  institucional implementado</t>
  </si>
  <si>
    <t>Direccionamiento Estratégico y Planeación</t>
  </si>
  <si>
    <t>Corresponde al monitoreo sobre las actividades ejecutadas en el marco del   Componente Gestión del Riesgo de Corrupción, del Plan Anticorrupción y de Atención al Ciudadano</t>
  </si>
  <si>
    <t xml:space="preserve">Sumatoria de monitoreos realizados a la implementación de las actividades del Componente Gestión del Riesgo de Corrupción,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</si>
  <si>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</si>
  <si>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</si>
  <si>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</si>
  <si>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</si>
  <si>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</si>
  <si>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</si>
  <si>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Corresponde  a las revisiones por la Presidencia al Sistema de Gestión Integral y de control.</t>
  </si>
  <si>
    <t>Se  evalúa el modelo a través de la herramienta FRURAG II, que arroja el resultado según la variables evaluadas.</t>
  </si>
  <si>
    <t>Resultado de la Evaluación</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</si>
  <si>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</si>
  <si>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</si>
  <si>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</si>
  <si>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Informe consolidado sobre el seguimiento a la ejecución de proyectos</t>
  </si>
  <si>
    <t>​El anteproyecto de inversión incluye la solicitud de recursos que por proyecto de inversión realizan las dependencias para la siguiente vigencia, justificando la respectiva necesidad de recursos. ​</t>
  </si>
  <si>
    <t>Auditoría interna</t>
  </si>
  <si>
    <t>Control interno</t>
  </si>
  <si>
    <t>Gastos de funcionamiento</t>
  </si>
  <si>
    <t>No aplica</t>
  </si>
  <si>
    <t>(Actividades ejecutadas /
Actividades programadas)*100</t>
  </si>
  <si>
    <t>El indicador muestra la eficacia en la respuesta oportuna a las solicitudes del proceso de Gestión de Contratos en Exploración</t>
  </si>
  <si>
    <t>(Número de solicitudes atendidas oportunamente / Total de solicitudes con términos cumplidos)*100</t>
  </si>
  <si>
    <t>Con este indicador la GSCP pretende medir la oportuna ejecución a los informes de verificación a los PLEX.</t>
  </si>
  <si>
    <t>Número total de días calendario en la gestión de los PLEX y/o actualizaciones / Número total de PLEX gestionados</t>
  </si>
  <si>
    <t>El indicador muestra la efectividad de la gestión en la estimación de los fondos de abandono para los contratos que se encuentran en producción</t>
  </si>
  <si>
    <t>(Número de fondos de abandono estimados acumulados durante el trimestre / Número de fondos de abandono a estimar acumulados durante el trimestre) x 100</t>
  </si>
  <si>
    <t>El indicador muestra la eficacia en la respuesta a las solicitudes del Operador allegadas a la Gerencia de Seguridad, Comunidades y Medio Ambiente</t>
  </si>
  <si>
    <t>(Número de solicitudes atendidas  / Total de solicitudes recibidas )*100</t>
  </si>
  <si>
    <t>Gestión de Regalías y Derechos Económicos</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</si>
  <si>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</si>
  <si>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</si>
  <si>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Indica el avance en el reconocimiento del recaudo de ingresos por derechos económicos a una fecha de corte</t>
  </si>
  <si>
    <t xml:space="preserve">Sumatoria de los Ingresos aplicados por Derechos Económicos. </t>
  </si>
  <si>
    <t>Indica el avance en la gestión de aplicaciones de los pagos efectuados por derechos económicos</t>
  </si>
  <si>
    <t>No. de partidas del mes (n+1) con aplicaciones radicadas/No. de partidas pendientes de aplicación del mes (n)</t>
  </si>
  <si>
    <t>mensual</t>
  </si>
  <si>
    <t>Refiere el numero de días en promedio en el que se resolvieron los recursos de reposición contra una liquidación trimestral de regalías.</t>
  </si>
  <si>
    <t>Formula del Indicador: Sumatoria del No. de días hábiles utilizados para resolver los recursos de una liquidación trimestral/Total de recursos interpuestos y resueltos frente a una liquidación trimestral</t>
  </si>
  <si>
    <t>trimestral</t>
  </si>
  <si>
    <t>Sistema General de Regalías</t>
  </si>
  <si>
    <t>Excedentes financieros transferidos a la nación</t>
  </si>
  <si>
    <t>Sumatoria de los saldos trasladados correspondientes a excedentes financieros durante el año.</t>
  </si>
  <si>
    <t>Gestión Contractual</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</si>
  <si>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</si>
  <si>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</si>
  <si>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</si>
  <si>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jurídicos)*100</t>
  </si>
  <si>
    <t>Corresponde a las demandas en contra de la entidad que son notificadas y requerimientos judiciales de procesos especiales a las cuales se les da tramite oportunamente​</t>
  </si>
  <si>
    <t>(Notificaciones atendidas / Notificaciones recibidas)*100</t>
  </si>
  <si>
    <t>Número de línea en Plan Anual de Adquisiciones 2023</t>
  </si>
  <si>
    <t>Articular los actores del sector energético para la adecuada ejecución de los contratos misionales en armonía con una sociedad resiliente al clima</t>
  </si>
  <si>
    <t>Temática</t>
  </si>
  <si>
    <t>Cuenta de 35</t>
  </si>
  <si>
    <t>ACCIÓN</t>
  </si>
  <si>
    <t>Que comparten un indicador y dos actividades</t>
  </si>
  <si>
    <t>Únicas</t>
  </si>
  <si>
    <t>Nivel de respuesta oportuna a solicitudes (cliente externo)</t>
  </si>
  <si>
    <t>Solicitudes atendidas (cliente interno)</t>
  </si>
  <si>
    <t>Nivel de satisfacción (canales de atención de PQRSD) de los actores involucrados en los procesos necesarios para garantizar la seguridad y soberanía energética del país</t>
  </si>
  <si>
    <t>El indicador muestra la eficacia en la respuesta a las solicitudes del Operador por parte de la gerencia de seguimiento a contratos en producción.</t>
  </si>
  <si>
    <t xml:space="preserve">Gestión Estratégica </t>
  </si>
  <si>
    <t>Gestión Documental</t>
  </si>
  <si>
    <t>Gestión financiera</t>
  </si>
  <si>
    <t>Plan Institucional de Archivos de la Entidad ­PINAR</t>
  </si>
  <si>
    <t>Plan de Seguridad y Salud en el Trabajo</t>
  </si>
  <si>
    <t xml:space="preserve">Plan Institucional de Capacitación </t>
  </si>
  <si>
    <t>Plan Bienestar e Incentivos</t>
  </si>
  <si>
    <t xml:space="preserve">Plan de Previsión de Recursos Humanos </t>
  </si>
  <si>
    <t>Plan de Seguridad y Privacidad de la Información</t>
  </si>
  <si>
    <t>Plan Estratégico Institucional</t>
  </si>
  <si>
    <t>Proyecto de inversión</t>
  </si>
  <si>
    <t>Apoyo para la viabilizacion de las actividades de exploracion y produccion de hidrocarburos a traves de la articulacion institucional de la gestion socio ambiental Nacional</t>
  </si>
  <si>
    <t>Proyecto de Inversión</t>
  </si>
  <si>
    <t xml:space="preserve"> Identificación de oportunidades exploratorias de hidrocarburos nacional</t>
  </si>
  <si>
    <t>Sumatoria de los informes técnicos de evaluación entregados</t>
  </si>
  <si>
    <t>Sumatoria de documentos de investigación realizados</t>
  </si>
  <si>
    <t>Total general</t>
  </si>
  <si>
    <t>Modelo de promoción para incrementar la inversión</t>
  </si>
  <si>
    <t>SEGURIDAD, COMUNIDADES Y MEDIO AMBIENTE</t>
  </si>
  <si>
    <t>Contratos de exploración y producción de hidrocarburos con problemáticas socioambientales, viabilizados</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</si>
  <si>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</si>
  <si>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través de la gestión de la GSCYMA.</t>
  </si>
  <si>
    <t>Pozos exploratorios perforados de contratos vigentes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</si>
  <si>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</si>
  <si>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</si>
  <si>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PLANES INSTITUCIONALES</t>
  </si>
  <si>
    <t>INDICADORES</t>
  </si>
  <si>
    <t>Fortalecimiento de hidrocarburos (gas, petróleo aumentando factor recobro mejorado) para la financiación de la transición energética</t>
  </si>
  <si>
    <t>Fortalecimiento de las Fuentes No Convencionales de Energía - FNCE</t>
  </si>
  <si>
    <t>Plan Anual de Vacantes</t>
  </si>
  <si>
    <t>Promoción de la eficiencia y simplificación de procesos institucionales</t>
  </si>
  <si>
    <t>Modernización y ampliación de instrumentos de evaluación seguimiento y control del sector minero energético</t>
  </si>
  <si>
    <t>Actualizar la infraestructura tecnológica de toma remota de información para soportar la función de fiscalización</t>
  </si>
  <si>
    <t>Fortalecimiento y articulación institucional del sector minero energético</t>
  </si>
  <si>
    <t>Nivel de satisfacción de los actores involucrados en los procesos necesarios para garantizar la seguridad y soberanía energética del país</t>
  </si>
  <si>
    <t>Observaciones estructura Plan de Acción 2023</t>
  </si>
  <si>
    <t>Eliminadas gracias a observaciones de Patricia</t>
  </si>
  <si>
    <t>Eliminadas gracias a observaciones de Hernán</t>
  </si>
  <si>
    <t>Etiquetas de fila</t>
  </si>
  <si>
    <t>Identificación de oportunidades exploratorias de hidrocarburos nacional</t>
  </si>
  <si>
    <t xml:space="preserve">https://www.anh.gov.co/es/atenci%C3%B3n-y-servicios-a-la-ciudadan%C3%ADa/pqrsd/    </t>
  </si>
  <si>
    <t>213, 214, 215, 216, 217, 218 y 219</t>
  </si>
  <si>
    <t>https://www.anh.gov.co/es/la-anh/control-y-rendici%C3%B3n/informes-de-control-interno/
https://anhcol-my.sharepoint.com/personal/andres_hernandez_anh_gov_co/_layouts/15/onedrive.aspx?id=%2Fpersonal%2Fandres%5Fhernandez%5Fanh%5Fgov%5Fco%2FDocuments%2FOCI%2FPAAI%202023&amp;ga=1
Certificados emitidos por la Contraloría General de la Republica para los informes reportados en SIRECI.</t>
  </si>
  <si>
    <t>Oportunidad en la entrega de los Programas en Beneficio de las comunidades</t>
  </si>
  <si>
    <t>(Número de solicitudes PBC del trimestre atendidas en 30 días  / Total de solicitudes recibidas en el trimestre )*100</t>
  </si>
  <si>
    <t>Dashboard de Trámites GSCYMA</t>
  </si>
  <si>
    <t>NA</t>
  </si>
  <si>
    <t xml:space="preserve"> Base datos conceptos carpeta: \\misdocumentos\sperfiles\maribel.rodriguez\My Documents\SIGECO\PROCESO GESTION LEGAL\INDICADORES\Indicadores GL 2023
Reporte indicador por correo a Laura  Sierra</t>
  </si>
  <si>
    <t>137
134
154
136
135
156
145
140
142
146
147
150
144
299
155
158
152
151
162
159</t>
  </si>
  <si>
    <t>133
157</t>
  </si>
  <si>
    <t>-</t>
  </si>
  <si>
    <t>Viene del 2022</t>
  </si>
  <si>
    <t>127
128
129
130
131
132
138
143
148
153</t>
  </si>
  <si>
    <t>167
168
169
370</t>
  </si>
  <si>
    <t>302
303
304</t>
  </si>
  <si>
    <t>Servicios de infraestructura tecnológica especializada y de seguridad de la ANH contratada</t>
  </si>
  <si>
    <t>Operación, mantenimiento y actualización de la infraestructura de virtualización y custodia de medios de la ANH garantizada</t>
  </si>
  <si>
    <t>Contratos para apoyo técnico, profesional y especializado realizados</t>
  </si>
  <si>
    <t>Contabilizar los contratos para contar con el apoyo técnico, profesional y especializado de soporte y desarrollo a servicios, infraestructura, aplicaciones y gestión administrativa.</t>
  </si>
  <si>
    <t>Servicios de información implementados obtenidos frente  a Servicios de información implementados proyectados</t>
  </si>
  <si>
    <t>Servicios de información actualizados obtenidos frente a Servicios de información actualizados proyectados</t>
  </si>
  <si>
    <t>(productos obtenidos/ productos proyectados)</t>
  </si>
  <si>
    <t>(Servicios contratados / servicios proyectados)</t>
  </si>
  <si>
    <t>Servicios de soporte, mantenimiento y actualizaciones del SGDEA contratados</t>
  </si>
  <si>
    <t>Soporte, mantenimiento y actualizaciones del SGDEA que emplea la entidad por horas</t>
  </si>
  <si>
    <t>Actualizaciones y suscripciones de licencias de software y créditos en la nube adquiridos</t>
  </si>
  <si>
    <t>(i)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t>
  </si>
  <si>
    <t>Soporte y mantenimiento de la infraestructura de apoyo contratada</t>
  </si>
  <si>
    <t>Contratar el soporte y mantenimiento de: (i) UPS, (ii) Sistema contra incendios, (iii) Aires acondicionados, (iv) Control de acceso y CCTV y (v) Equipos de Hardware de usuario final.</t>
  </si>
  <si>
    <t>Servicio de internet dedicado para la oficina de la ANH contratado</t>
  </si>
  <si>
    <t>Contratar el servicio de internet dedicado para la oficina de la ANH, manteniendo la operatividad de los cinco enlaces de datos e internet con los que cuenta la entidad para la transferencia y respaldo de la información.</t>
  </si>
  <si>
    <t>Reconocer el valor asociado a servicios públicos por el uso locativo de las instalaciones del IPSE para el alojamiento de la infraestructura de respaldo onpremise de la ANH</t>
  </si>
  <si>
    <t>Se realizó la contratación efectiva  de 20 personas naturales que conforman los equipos de desarrollos inhouse para la construcción de los productos.</t>
  </si>
  <si>
    <t>Secop II , Recurso compartido: Contratación OTI - Dirección Sistemas</t>
  </si>
  <si>
    <t>Se realizó la contratación efectiva  de 2 personas naturales que conforman los equipos de desarrollos inhouse para la construcción de los productos.</t>
  </si>
  <si>
    <t>En elaboración de documentos precontractuales</t>
  </si>
  <si>
    <t>Recurso compartido: Contratación OTI - Dirección Sistemas</t>
  </si>
  <si>
    <t>El plan de tecnologías de la información se encuentra estructurado en su totalidad, resta su presentación a la alta dirección para su aprobación.</t>
  </si>
  <si>
    <t>https://www.anh.gov.co/documents/1288/Plan_Estrat%C3%A9gico_de_Tecnolog%C3%ADas_de_la_Informaci%C3%B3n_2022_ANH_28-12-2022.pdf</t>
  </si>
  <si>
    <t>Los ajustes realizados en la vigencia 2023 al PETI fueron realizados por los funcionarios de la OTI  bajo la coordinación de la jefatura.</t>
  </si>
  <si>
    <t>Se proyecta que la recepción de productos para este indicador inicie en el segundo semestre de la presente vigencia</t>
  </si>
  <si>
    <t>https://www.anh.gov.co/documents/21450/CRITERIO_DIFERENCIAL_DE_ACCESIBILIDAD_marzo_2023.pdf
https://www.anh.gov.co/documents/21258/Plan_Estrat%C3%A9gico_de_Tecnolog%C3%ADas_de_la_Informaci%C3%B3n_2023-2026.pdf</t>
  </si>
  <si>
    <t>Orden de Compra 102399 - Recurso compartido: Contratación OTI - Dirección Sistemas</t>
  </si>
  <si>
    <t>La prestación efectiva del servicio inició el 31 de enero de 2023, la obligación correspondiente al mes de febrero se ve reflejada aún en el SIIF</t>
  </si>
  <si>
    <t>https://www.anh.gov.co/es/la-anh/contrataci%C3%B3n/sondeo-de-mercado/</t>
  </si>
  <si>
    <t>Línea ajustada, contenía información de la vigencia 2022</t>
  </si>
  <si>
    <t>Se realizó la contratación de 10 personas naturales para el apoyo a la OTI  en labores de soporte y desarrollo a servicios, infraestructura, aplicaciones y gestión administrativa . Estos contratos van hasta el 30 de abril de 2023</t>
  </si>
  <si>
    <t xml:space="preserve">La contratación se realizó con presupuesto de la vicepresidencia Administrativa y Financiera bajo el Contrato 238 de 2023. </t>
  </si>
  <si>
    <t xml:space="preserve">*Orden de Compra 106649 de 2023; 169. Adquirir la renovación de la suscripción de la suite de office 365 para el manejo de correos y ofimática de la ANH.
*Orden de Compra 104644 de 2023; 168. Adquirir los certificados SSL de los portales web *de la ANH para el acceso seguro a la información
Orden de Compra 103855 de 2023; 167. Contratar la suscripción de Adobe Acrobat Pro DC por un periodo de doce (12) meses para la generación y edición de documentos.
</t>
  </si>
  <si>
    <t>*Otrosí 2 Orden de Compra 88021 - VF Prestación de servicio de canales hasta el 15 de marzo de 2023
*Orden de Compra Orden de Compra 104820 Contratar los canales de datos e internet de la ANH. (servicio hasta el 15 de diciembre de 2023)</t>
  </si>
  <si>
    <t>Garantizar la gestión, administración y monitoreo de la infraestructura tecnológica y de seguridad de la ANH y mantener el plan de recuperación ante desastres de la ANH. – (Vigencia Futura Tramitada en 2021).</t>
  </si>
  <si>
    <t>Enlace informa que no corresponde a la proceso de gestión de regalías y derechos económicos</t>
  </si>
  <si>
    <t>Al cierre de marzo se han recaudado y transferido al SGR $2.642.048.663.933,69 que representan el 23,13% del presupuesto de la vigencia, con un desface en el trimestre de 214 mil millones.</t>
  </si>
  <si>
    <t>Al cierre del mes de Marzo de 2023, el acumulado recaudado por concepto de derechos economicos y transferencia de tecnologia asciende a $526 mil millones de pesos aproximadamente.</t>
  </si>
  <si>
    <t>Al cierre del mes de Marzo de 2023 se recibieron 236 partidas y se gestionaron 119 aplicaciones de derechos económicos y contractuales en el mes, por un monto total de $267 mil millones de pesos aproximadamente.</t>
  </si>
  <si>
    <t>Durante el primer trimestre se resolvieron 3 recursos de reposición cuyo promedio de respuesta se atendió en 87 días hábiles</t>
  </si>
  <si>
    <t>Rad. Id. 1391089; 1409046; 1418601</t>
  </si>
  <si>
    <t>Correo electrónico VAF y registro SIIF a cierre de marzo de 2023</t>
  </si>
  <si>
    <t>Control.doc y cuadro control aplicaciones marzo de 2023</t>
  </si>
  <si>
    <t>Resolucion ANH 1166 de 2003 resolviendo recursos de SIERRACOL ENERGY ANDINA Y SIERRACOL ENERGY ARAUCA y Resolución ANH 1161 de 2023 resolviendo recurso a PETROSANTANDER COLOMBIA INC (Recursos II trimestre de 2022)</t>
  </si>
  <si>
    <t>FINANCIERO</t>
  </si>
  <si>
    <t>ADMINISTRATIVO</t>
  </si>
  <si>
    <t>3 34 36 154 287 288 298</t>
  </si>
  <si>
    <t>Contrato suscrito</t>
  </si>
  <si>
    <t>El 24 de abril de 2023 se aprueba la línea 489 para la contratación cuyo objeto es el diagnóstico integral de archivo de la ANH</t>
  </si>
  <si>
    <t>Secop:  https://community.secop.gov.co/Public/App/AnnualPurchasingPlanManagementPublic/Index?currentLanguage=en&amp;Page=login&amp;Country=CO&amp;SkinName=CCE y Pagina Web ANH: https://www.anh.gov.co/es/la-anh/planeaci%C3%B3n/</t>
  </si>
  <si>
    <t>Secop:  https://community.secop.gov.co/Public/App/AnnualPurchasingPlanManagementPublic/Index?currentLanguage=en&amp;Page=login&amp;Country=CO&amp;SkinName=CCE</t>
  </si>
  <si>
    <t>Secop II - Contrato 238 de 2023 suscrito con Control Online SAS</t>
  </si>
  <si>
    <t>Descripción del Avance o Justificación del Incumplimiento. Para el mes de Septiembre de 2023 contar con el diagnóstico integral de archivo de la ANH</t>
  </si>
  <si>
    <t>Responsable: Yenny</t>
  </si>
  <si>
    <t>Responsable: Cindy Lorena  Bastidas</t>
  </si>
  <si>
    <t>Responsable: Franklin</t>
  </si>
  <si>
    <t>Responsable: Janier</t>
  </si>
  <si>
    <t>Diagnóstico construido</t>
  </si>
  <si>
    <t>Organización documental del archivo de gestión y central de la ANH</t>
  </si>
  <si>
    <t>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t>
  </si>
  <si>
    <t>Ejecución de los gastos de funcionamiento para la Agencia</t>
  </si>
  <si>
    <t>Mide el nivel de ejecución de los gastos de funcionamiento para la Agencia a partir del Total Presupuesto de Gastos de Funcionamiento Ejecutado / Total Apropiación de Gasto de Funcionamiento</t>
  </si>
  <si>
    <t>Avance Cuantitativo Meta 
(solo números)</t>
  </si>
  <si>
    <t>Evidencia (medio que soporta y permite comprobar el avance registrado y la ubicación del mismo - url, carpeta compartida, otro.)</t>
  </si>
  <si>
    <t>Contar el diagnóstico integral de archivo de la ANH y lo inherente a este</t>
  </si>
  <si>
    <t>Adquisición de Bienes y Servicios</t>
  </si>
  <si>
    <t>Elaboración, seguimiento y actualización de los instrumentos archivísticos de la Entidad conforme con la normativa archivística vigente y aplicable</t>
  </si>
  <si>
    <t>Numero acumulado de instrumentos archivísticos aprobados en Comité de Evaluación de Desempeño / Total de Instrumentos archivísticos (en total son 8)</t>
  </si>
  <si>
    <t>Se entrega el Programa de Gestión Documental PGD (primer instrumento archivístico) para revisión y aprobación del Comité de Evaluación y Desempeño el próximo 5 de mayo de 2023. Contrato Nro. 100 de 2023, suscrito con Yenny Emilse Farfán Quijano cuyo objeto es: 287. Prestación de Servicios profesionales especializados en apoyo en Gestión Documental para el grupo Administrativo y Financiero”.</t>
  </si>
  <si>
    <t>El insumo para iniciar con la organización documental del archivo de gestión y central de la ANH (aprox 5.000 cajas de archivo) que incluye las actividades de:  levantamiento de inventario, clasificación, ordenación, depuración, foliación y  descripción documental; será el que provea el contrato suscrito con la AGN</t>
  </si>
  <si>
    <t>Otrosí 1 Cto 124/22, Otrosí OC 42956/2019, OC 10288/22, Otrosí 1 Cto 297/2022, Otrosí, Otrosí 1 y 2  Cto 291/2022, Cto 476/2022, Cto 11/2023, Cto 78/2023, Cto 100/2023, OC 104575/2023, Cto 210/2023, Cto 196/2023, Cto 238/2023. Se estima que se requieren 16 contratos para atender</t>
  </si>
  <si>
    <t>El 27 de marzo de 2023 se suscribió el Contrato 238 de 2023</t>
  </si>
  <si>
    <t>Retenciones realizadas a Personales Naturales y Jurídicas</t>
  </si>
  <si>
    <t>Funcionamiento (Gastos de Personal, Adquisición de Bienes y Servicios, Transferencias corrientes (sin transferencia excedentes financieros a la nación), Gatos de Comercialización, Impuesto y Cuota de Fiscalización y Auditaje</t>
  </si>
  <si>
    <t>(Valor Obligado Acumulado Gastos de Funcionamiento - Valor Obligado Excedentes Financieros)/ (Apropiación vigentes Gastos de Funcionamiento - Valor Apropiado Excedentes Financieros)</t>
  </si>
  <si>
    <t>Se viene ejecutando la contratación de acuerdo con lo planeado en el plan anual de adquisiciones. Se relacionan los valores excluyendo el giro de los excedentes financieros</t>
  </si>
  <si>
    <t>Informe de Ejecución Presupuestal de gastos agregado de SIIF al cierre de marzo de 2023</t>
  </si>
  <si>
    <t>Documentos soportes de las actividades ejecutadas con base en el PAAI
25 actividades ejecutadas con base en lo planeado en el PAAI 2023</t>
  </si>
  <si>
    <t>Columna H “Indicador Estratégico” se observa  indicador “Evaluación de la gestión institucional FURAG II (MIPG-ANH)” D7 “Control Interno”; la Oficina de Control Interno (OCI) solicita que el indicador estratégico del proceso sea “Ejecución del Plan Anual de Auditoría Interna” dado que el indicador registrado
mide el grado en que la implementa al séptima dimensión (control interno) del Modelo Integrado de Planeación y Gestión (MIPG).
Columna I “Plan o Programa”. La OCI solicita se valide la pertinencia de relacionar en este ítem el Plan Anual de Auditoría Interna (PAAI).</t>
  </si>
  <si>
    <t>Apoyo para la viabilizarían de las actividades de exploración y producción de hidrocarburos a través de la articulación institucional de la gestión socio ambiental Nacional</t>
  </si>
  <si>
    <t>El indicador de trámites de la GSCYMA muestra un cumplimiento del 61%  respecto a la meta establecida para el mes de marzo (se estableció una meta del 90% en la respuesta de los trámites). es importante resaltar que la GECYMA, estableció una meta del 90% para el mes de marzo.  Se respondieron un acumulado de 73 del total de los 134 trámites que se tenían acumulados al corte del 31 de marzo de 2023. Para el mes de Marzo, la tendencia del indicador aumenta respecto al mes anterior, esto incluso, con el aumento de la Meta que paso del 50% al 90%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asimismo, la GSCYMA, implemento un Dashboard ( Tablero de Control) que funciona como herramienta para realizar el seguimiento de los tramites de la GSCYMA. es importante mencionar que la GSCYMA obtuvo una mejora en la eficiencia de la gestión de tramites.</t>
  </si>
  <si>
    <t>Realizar la medición de los tiempos de entrega de los Programas en Beneficio de las Comunidades</t>
  </si>
  <si>
    <t>El indicador de tiempo de respuestas de las solicitudes de PBC pretende realizar la medición de los tiempos de entrega de la GSCYMA a las solicitudes de PBC, en ese sentido, para el primer trimestre de 2023, se utilizo la herramienta del Dashboard de tramites para realizar seguimiento y control de los tramites asociados a PBC, en ese orden de ideas, la meta que se propuso la GSCYMA en el trimestre I fue del 100%, esto de acuerdo con la coyuntura de la contratación del personal y la curva de aprendizaje de las 3 personas nuevas que se contrataron para PBC, el resultado de la gestión de PBC con respecto a la meta planteada fue 19% en este periodo, este resultado se basa en los datos obtenidos de los tramites de PBC allegados en el primer trimestre (mas los abiertos (14) de la Vigencia 2022), de este total, se define cuales de estos tramites cumplieron con la meta de 30 días (Es importante resaltar que los tramites allegados entre el 15 - 30 se da plazo de respuesta al mes siguiente para efectos de cumplimiento de tiempos), para la medición de los tiempos, la GSCYMA, decidió contabilizar el tiempo de las operadoras como tiempo de espera o de solicitud de información, es decir, estos tiempos no entran en los tiempos de la gestión de tramites de la GSCYMA. Es importante mencionar, que para la medición del primer trimestre del año 2023, se tomaron todos los tramites asociados a PBC, incuyendo los trámites allegados abiertos de la Vigencia 2022.</t>
  </si>
  <si>
    <t>Fortalecimiento de sistemas, seguridad e infraestructura tecnológica</t>
  </si>
  <si>
    <t>Fortalecimiento de los sistemas de seguimiento a contratos, operación y geo servicios, de la infraestructura que los soporta y la adopción de lineamientos de seguridad y calidad de datos para el aprovechamiento de los recursos hidrocarburiferos Nacional</t>
  </si>
  <si>
    <t>* Se ha avanzado en la revisión de cumplimiento en la accesibilidad web y el críterio diferencial de accesibilidad de acuerdo a ley 1712 de 2014 y decreto 103 de 2015 relacionados con accesibilidad en medios electrónicos. Se esta al pendiente de que se establezcan los criterios de medición del FURAG.
*Se publicó el PETI en página web de la ANH.</t>
  </si>
  <si>
    <t>* Se cuenta con la Orden de Compra 102399 de 2022, a través de la cuál se contrató el servicio hasta el 16 de junio de 2023.</t>
  </si>
  <si>
    <t>Contratar los servicios para garantizar la operación, mantenimiento y actualización de la virtualización, escritorios virtuales, hiperconvergencia, almacenamiento, switches, respaldo y custodia de medios de la ANH</t>
  </si>
  <si>
    <t>*En etapa precontractual - Sondeo de Mercado</t>
  </si>
  <si>
    <t>Uso de la capacidad física locativa disponible en el Data Center Alterno del IPSE</t>
  </si>
  <si>
    <t>Otrosí 4 Convenio 670 de 2020</t>
  </si>
  <si>
    <t>En el primer trimestre del año 2023 se da un cumplimiento de la meta al 87% por lo siguiente: se resolvieron en total 33 conceptos con un promedio de respuesta de 5 días por trámite,  lo que se encuentra dentro del margen de respuesta oportuna establecido por la OAJ en  los Acuerdos de Niveles de Servicio adoptados desde el año 2020, correspondiente a 15 días hábiles.</t>
  </si>
  <si>
    <t>Documentos publicados para el análisis de la satisfacción de usuarios ANH</t>
  </si>
  <si>
    <t>​El indicador mide la información consolidada de las encuestas aplicadas a los usuarios y la evaluación de la atención prestada por la ANH a sus usuarios en el Informe Encuesta de Satisfacción al Usuario ANH y publicación de Informes de atención PQRSD</t>
  </si>
  <si>
    <t>V1 = Informe de encuesta de satisfacción de usuarios ANH + V2 = Informes de atención PQRSD publicados con la peridicidad definida</t>
  </si>
  <si>
    <t>Se aplicó la encuesta de satisfacción de usuarios ANH 2023-1. Formulario de encuesta disponible en el siguiente enlace: https://www.anh.gov.co/es/atenci%C3%B3n-y-servicios-a-la-ciudadan%C3%ADa/pqrsd/
Está pendiente la publicación del Informe Encuesta de Satisfacción al Usuario ANH 2022 https://www.anh.gov.co/es/atenci%C3%B3n-y-servicios-a-la-ciudadan%C3%ADa/canales-de-atenci%C3%B3n/encuestas-anh/</t>
  </si>
  <si>
    <t>Declaraciones presentadas oportunamente</t>
  </si>
  <si>
    <t>Se presenta las Declaraciones DIAN, ICA, Retención ICA, Declaración Ministerio de Educación y Declaración de Ministerio del Interior. Se debe tener en cuenta que V1 y V5 incluye ReteICA e ICA; V2 y V6 incluye Retefuente, IVA e Ingresos y Patrimonio.</t>
  </si>
  <si>
    <t>V1: Declaraciones ICA presentadas
V2: Declaraciones DIAN presentadas
V3: Declaraciones MinEducación presentadas
V4: Declaraciones MinInterior presentadas
V5: Declaraciones ICA del año
V6: Declaraciones DIAN del año
V7: Declaraciones MinEducación del año
V8: Declaraciones MinInterior del año
(V1+V2+V3+V4)/(V5+V6+V7+V8)*100</t>
  </si>
  <si>
    <t>Se presenta la declaración de: (i) sexto bimestre del 2022 ReteICA Bogotá, (ii) primer bimestre ReteICA del 2023 Bogotá, (iii) ICA vigencia 2022 Bogotá, (iv) Retefuente DIAN diciembre 2022, (v) Retefuente DIAN enero 2023 y (vi) Retefuente DIAN  febrero 2023, (vii) declaración IVA DIAN sexto bimestre del 2022, (viii) declaración IVA DIAN primer bimestre del 2023, (ix) declaración de ingresos y patromonio DIAN vigencia 2022, (x) Mineducación segundo semestre 2022, (xi) MinInterior diciembre 2022, (xii) Mininterior enero 2023 y (xiii) sexto bimestre del 2022 ReteICA Cartagena</t>
  </si>
  <si>
    <t>Portal DIAN y carpeta compartida Gestion Contable impuestos Marzo 2023.</t>
  </si>
  <si>
    <t>Se contruye y realizan ajusten en reuniones con profesional encargado de la consolidación del Plan de Acción Institucional.</t>
  </si>
  <si>
    <t>Durante el primer trimestre de 2023 se realizaron asesorías sobre la formulación de proyectos nuevos de las vicepresidencias Técnica, Promoción y Asignación de Áreas, y Oficina de Tecnologías, orientando la estructuración de los árboles de problemas y objetivos, cadenas de valor y demás contenidos exigidos por la Metodología General Ajustada- MGA del Departamento Nacional de Planeación - DNP. También, se asesoró el ajuste al proyecto en ejecución de la Vicepresidencia Técnica, según observaciones realizadas por el Ministerio de Minas y Energía y DNP; igualmente, se orientó el reporte de seguimiento a la ejecución y actualización de la regionalización de los proyectos vigentes en la nueva Plataforma Integrada de Inversión Pública - PIIP.</t>
  </si>
  <si>
    <t xml:space="preserve">Reuniones convocadas a través de la plataforma Teams, y correos electrónicos insitucionales.
Plataformas:
https://mgaweb.dnp.gov.co/
https://piip.dnp.gov.co/
</t>
  </si>
  <si>
    <t>El seguimiento a la ejecucución se reprogramó para el mes de abril de 2023.</t>
  </si>
  <si>
    <t>En la columna H el indicador estratégico que corresponde es el relacionado con el FURAG.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</si>
</sst>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44" formatCode="_-&quot;$&quot;\ * #,##0.00_-;\-&quot;$&quot;\ * #,##0.00_-;_-&quot;$&quot;\ * &quot;-&quot;??_-;_-@_-"/>
    <numFmt numFmtId="164" formatCode="_-* #,##0.00\ &quot;€&quot;_-;\-* #,##0.00\ &quot;€&quot;_-;_-* &quot;-&quot;??\ &quot;€&quot;_-;_-@_-"/>
    <numFmt numFmtId="165" formatCode="[$$-240A]\ #,##0"/>
    <numFmt numFmtId="166" formatCode="_-&quot;$&quot;\ * #,##0_-;\-&quot;$&quot;\ * #,##0_-;_-&quot;$&quot;\ * &quot;-&quot;??_-;_-@_-"/>
    <numFmt numFmtId="167" formatCode="[$$-240A]\ #,##0.00"/>
    <numFmt numFmtId="168" formatCode="&quot;$&quot;\ #,##0"/>
  </numFmts>
  <fonts count="9">
    <font>
      <sz val="11"/>
      <color theme="1"/>
      <name val="Calibri"/>
      <family val="2"/>
      <scheme val="minor"/>
    </font>
    <font>
      <b/>
      <sz val="11"/>
      <color theme="1"/>
      <name val="Calibri"/>
      <family val="2"/>
      <scheme val="minor"/>
    </font>
    <font>
      <sz val="11"/>
      <color theme="1"/>
      <name val="Calibri"/>
      <family val="2"/>
    </font>
    <font>
      <b/>
      <sz val="11"/>
      <color theme="0"/>
      <name val="Calibri"/>
      <family val="2"/>
    </font>
    <font>
      <b/>
      <sz val="11"/>
      <color theme="7"/>
      <name val="Calibri"/>
      <family val="2"/>
    </font>
    <font>
      <sz val="11"/>
      <name val="Calibri"/>
      <family val="2"/>
    </font>
    <font>
      <u/>
      <sz val="11"/>
      <color theme="10"/>
      <name val="Calibri"/>
      <family val="2"/>
      <scheme val="minor"/>
    </font>
    <font>
      <sz val="11"/>
      <color theme="1"/>
      <name val="Calibri"/>
      <family val="2"/>
      <scheme val="minor"/>
    </font>
    <font>
      <sz val="11"/>
      <color theme="1"/>
      <name val="Arial "/>
    </font>
  </fonts>
  <fills count="8">
    <fill>
      <patternFill patternType="none"/>
    </fill>
    <fill>
      <patternFill patternType="gray125"/>
    </fill>
    <fill>
      <patternFill patternType="solid">
        <fgColor theme="4"/>
        <bgColor theme="4"/>
      </patternFill>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FFABAB"/>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cellStyleXfs>
  <cellXfs count="65">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wrapText="1"/>
    </xf>
    <xf numFmtId="0" fontId="1" fillId="4" borderId="2" xfId="0" applyFont="1" applyFill="1" applyBorder="1" applyAlignment="1">
      <alignment horizontal="center" vertical="center"/>
    </xf>
    <xf numFmtId="0" fontId="0" fillId="0" borderId="0" xfId="0" pivotButton="1" applyAlignment="1">
      <alignment horizontal="center" vertical="center"/>
    </xf>
    <xf numFmtId="0" fontId="0" fillId="0" borderId="0" xfId="0" applyAlignment="1">
      <alignment horizontal="center"/>
    </xf>
    <xf numFmtId="0" fontId="0" fillId="0" borderId="1" xfId="0" applyBorder="1" applyAlignment="1">
      <alignment horizontal="left" wrapText="1"/>
    </xf>
    <xf numFmtId="0" fontId="0" fillId="0" borderId="0" xfId="0" pivotButton="1"/>
    <xf numFmtId="0" fontId="0" fillId="0" borderId="1" xfId="0"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14" fontId="5" fillId="0" borderId="1" xfId="0" applyNumberFormat="1"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165" fontId="5" fillId="0" borderId="1" xfId="0" applyNumberFormat="1" applyFont="1" applyBorder="1" applyAlignment="1">
      <alignment horizontal="right" vertical="center" wrapText="1"/>
    </xf>
    <xf numFmtId="0" fontId="6" fillId="0" borderId="1" xfId="1" applyBorder="1" applyAlignment="1">
      <alignment vertical="center" wrapText="1"/>
    </xf>
    <xf numFmtId="0" fontId="5" fillId="0" borderId="1" xfId="0" applyFont="1" applyBorder="1" applyAlignment="1">
      <alignment horizontal="left" vertical="center" wrapText="1"/>
    </xf>
    <xf numFmtId="0" fontId="5" fillId="5" borderId="1" xfId="0" applyFont="1" applyFill="1" applyBorder="1" applyAlignment="1">
      <alignment vertical="center" wrapText="1"/>
    </xf>
    <xf numFmtId="165" fontId="5" fillId="0" borderId="1" xfId="0" applyNumberFormat="1" applyFont="1" applyBorder="1" applyAlignment="1">
      <alignment horizontal="center" vertical="center" wrapText="1"/>
    </xf>
    <xf numFmtId="0" fontId="2" fillId="0" borderId="1" xfId="0" applyFont="1" applyBorder="1" applyAlignment="1">
      <alignment vertical="center" wrapText="1"/>
    </xf>
    <xf numFmtId="3" fontId="5" fillId="0" borderId="1" xfId="0" applyNumberFormat="1" applyFont="1" applyBorder="1" applyAlignment="1">
      <alignment vertical="center" wrapText="1"/>
    </xf>
    <xf numFmtId="165" fontId="5" fillId="0" borderId="1" xfId="0" applyNumberFormat="1" applyFont="1" applyBorder="1" applyAlignment="1">
      <alignment vertical="center" wrapText="1"/>
    </xf>
    <xf numFmtId="168" fontId="5" fillId="0" borderId="1" xfId="0" applyNumberFormat="1" applyFont="1" applyBorder="1" applyAlignment="1">
      <alignment vertical="center" wrapText="1"/>
    </xf>
    <xf numFmtId="9" fontId="5" fillId="0" borderId="1" xfId="3" applyFont="1" applyBorder="1" applyAlignment="1">
      <alignment vertical="center" wrapText="1"/>
    </xf>
    <xf numFmtId="0" fontId="5" fillId="0" borderId="1" xfId="0" applyFont="1" applyBorder="1" applyAlignment="1" applyProtection="1">
      <alignment horizontal="left" vertical="center" wrapText="1"/>
      <protection locked="0"/>
    </xf>
    <xf numFmtId="0" fontId="5" fillId="3" borderId="1" xfId="0" applyFont="1" applyFill="1" applyBorder="1" applyAlignment="1">
      <alignment vertical="center" wrapText="1"/>
    </xf>
    <xf numFmtId="0" fontId="5" fillId="3" borderId="1" xfId="0" applyFont="1" applyFill="1" applyBorder="1" applyAlignment="1">
      <alignment horizontal="left" vertical="center" wrapText="1"/>
    </xf>
    <xf numFmtId="165" fontId="5" fillId="3" borderId="1" xfId="0" applyNumberFormat="1" applyFont="1" applyFill="1" applyBorder="1" applyAlignment="1">
      <alignment horizontal="center" vertical="center" wrapText="1"/>
    </xf>
    <xf numFmtId="166" fontId="5" fillId="0" borderId="1" xfId="2" applyNumberFormat="1" applyFont="1" applyBorder="1" applyAlignment="1">
      <alignment vertical="center" wrapText="1"/>
    </xf>
    <xf numFmtId="0" fontId="2" fillId="5" borderId="1" xfId="0" applyFont="1" applyFill="1" applyBorder="1" applyAlignment="1">
      <alignment vertical="center" wrapText="1"/>
    </xf>
    <xf numFmtId="6" fontId="8" fillId="0" borderId="1" xfId="0" applyNumberFormat="1" applyFont="1" applyBorder="1" applyAlignment="1">
      <alignment horizontal="center" vertical="center" wrapText="1"/>
    </xf>
    <xf numFmtId="6" fontId="0" fillId="0" borderId="1" xfId="0" applyNumberFormat="1" applyBorder="1" applyAlignment="1">
      <alignment horizontal="right" vertical="center" wrapText="1"/>
    </xf>
    <xf numFmtId="167" fontId="5" fillId="0" borderId="1" xfId="0" applyNumberFormat="1" applyFont="1" applyBorder="1" applyAlignment="1" applyProtection="1">
      <alignment horizontal="center" vertical="center" wrapText="1"/>
      <protection locked="0"/>
    </xf>
    <xf numFmtId="4" fontId="5" fillId="7" borderId="1" xfId="0" applyNumberFormat="1" applyFont="1" applyFill="1" applyBorder="1" applyAlignment="1">
      <alignment horizontal="center" vertical="center" wrapText="1"/>
    </xf>
    <xf numFmtId="9" fontId="5" fillId="7" borderId="1" xfId="0" applyNumberFormat="1" applyFont="1" applyFill="1" applyBorder="1" applyAlignment="1">
      <alignment horizontal="center" vertical="center" wrapText="1"/>
    </xf>
    <xf numFmtId="0" fontId="5" fillId="5" borderId="1" xfId="0" applyFont="1" applyFill="1" applyBorder="1" applyAlignment="1">
      <alignment horizontal="left" vertical="center" wrapText="1"/>
    </xf>
    <xf numFmtId="14" fontId="5" fillId="5" borderId="1" xfId="0" applyNumberFormat="1" applyFont="1" applyFill="1" applyBorder="1" applyAlignment="1">
      <alignment vertical="center" wrapText="1"/>
    </xf>
    <xf numFmtId="44" fontId="5" fillId="0" borderId="1" xfId="0" applyNumberFormat="1" applyFont="1" applyBorder="1" applyAlignment="1">
      <alignment horizontal="right" vertical="center" wrapText="1"/>
    </xf>
    <xf numFmtId="44" fontId="5" fillId="0" borderId="1" xfId="0" applyNumberFormat="1" applyFont="1" applyBorder="1" applyAlignment="1">
      <alignment vertical="center" wrapText="1"/>
    </xf>
    <xf numFmtId="164" fontId="5" fillId="0" borderId="1" xfId="2" applyFont="1" applyBorder="1" applyAlignment="1">
      <alignment vertical="center" wrapText="1"/>
    </xf>
    <xf numFmtId="164" fontId="2" fillId="0" borderId="1" xfId="2" applyFont="1" applyBorder="1" applyAlignment="1">
      <alignment vertical="center" wrapText="1"/>
    </xf>
    <xf numFmtId="0" fontId="5" fillId="6" borderId="1" xfId="0" applyFont="1" applyFill="1" applyBorder="1" applyAlignment="1">
      <alignment vertical="center" wrapText="1"/>
    </xf>
    <xf numFmtId="0" fontId="2" fillId="0" borderId="1" xfId="0" applyFont="1" applyBorder="1" applyAlignment="1">
      <alignment horizontal="center" vertical="center" wrapText="1"/>
    </xf>
    <xf numFmtId="44" fontId="2" fillId="0" borderId="1" xfId="0" applyNumberFormat="1" applyFont="1" applyBorder="1" applyAlignment="1">
      <alignment vertical="center" wrapText="1"/>
    </xf>
    <xf numFmtId="165" fontId="5" fillId="5" borderId="1" xfId="0" applyNumberFormat="1" applyFont="1" applyFill="1" applyBorder="1" applyAlignment="1">
      <alignment vertical="center" wrapText="1"/>
    </xf>
    <xf numFmtId="165" fontId="5" fillId="0" borderId="1" xfId="2" applyNumberFormat="1" applyFont="1" applyBorder="1" applyAlignment="1">
      <alignment vertical="center" wrapText="1"/>
    </xf>
    <xf numFmtId="165" fontId="0" fillId="0" borderId="1" xfId="0" applyNumberFormat="1" applyBorder="1" applyAlignment="1">
      <alignment horizontal="right" vertical="center" wrapText="1"/>
    </xf>
    <xf numFmtId="165" fontId="2" fillId="0" borderId="1" xfId="0" applyNumberFormat="1" applyFont="1" applyBorder="1" applyAlignment="1">
      <alignment vertical="center" wrapText="1"/>
    </xf>
    <xf numFmtId="165" fontId="2" fillId="0" borderId="0" xfId="0" applyNumberFormat="1" applyFont="1" applyAlignment="1">
      <alignment vertical="center" wrapText="1"/>
    </xf>
    <xf numFmtId="0" fontId="5" fillId="3" borderId="1" xfId="0" applyFont="1" applyFill="1" applyBorder="1" applyAlignment="1">
      <alignment horizontal="left" vertical="center" wrapText="1"/>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wrapText="1"/>
    </xf>
    <xf numFmtId="165" fontId="5" fillId="3" borderId="3" xfId="0" applyNumberFormat="1" applyFont="1" applyFill="1" applyBorder="1" applyAlignment="1">
      <alignment horizontal="center" vertical="center" wrapText="1"/>
    </xf>
    <xf numFmtId="165" fontId="5" fillId="3" borderId="4" xfId="0" applyNumberFormat="1" applyFont="1" applyFill="1" applyBorder="1" applyAlignment="1">
      <alignment horizontal="center" vertical="center" wrapText="1"/>
    </xf>
    <xf numFmtId="0" fontId="5" fillId="0" borderId="1" xfId="0" applyFont="1" applyFill="1" applyBorder="1" applyAlignment="1">
      <alignment vertical="center" wrapText="1"/>
    </xf>
  </cellXfs>
  <cellStyles count="4">
    <cellStyle name="Hipervínculo" xfId="1" builtinId="8"/>
    <cellStyle name="Moneda" xfId="2" builtinId="4"/>
    <cellStyle name="Normal" xfId="0" builtinId="0"/>
    <cellStyle name="Porcentaje" xfId="3" builtinId="5"/>
  </cellStyles>
  <dxfs count="88">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vertical="center"/>
    </dxf>
    <dxf>
      <alignment horizont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vertical="center"/>
    </dxf>
    <dxf>
      <alignment vertical="center"/>
    </dxf>
    <dxf>
      <alignment horizontal="center"/>
    </dxf>
    <dxf>
      <alignment vertical="center"/>
    </dxf>
    <dxf>
      <alignment horizontal="center"/>
    </dxf>
  </dxfs>
  <tableStyles count="0" defaultTableStyle="TableStyleMedium2" defaultPivotStyle="PivotStyleLight16"/>
  <colors>
    <mruColors>
      <color rgb="FFFFABAB"/>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Juan Camilo Ochoa Pabon" id="{60F3D9CA-5430-45FA-A75C-DD03F98E246C}" userId="S::juan.ochoa@anh.gov.co::7934e1ed-c14c-4fe5-aaef-72217f329b0d"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016.355965162038" createdVersion="8" refreshedVersion="8" minRefreshableVersion="3" recordCount="108" xr:uid="{32EA7931-0AC7-44D4-A782-787C71F0002C}">
  <cacheSource type="worksheet">
    <worksheetSource ref="A1:AD137" sheet="PA 2023 V3"/>
  </cacheSource>
  <cacheFields count="31">
    <cacheField name="ID Indicador" numFmtId="0">
      <sharedItems containsSemiMixedTypes="0" containsString="0" containsNumber="1" containsInteger="1" minValue="1" maxValue="158"/>
    </cacheField>
    <cacheField name="Proceso Sistema Integral de Gestión y Control - SGIC" numFmtId="0">
      <sharedItems/>
    </cacheField>
    <cacheField name="Dimensión MIPG" numFmtId="0">
      <sharedItems/>
    </cacheField>
    <cacheField name="Vicepresidencia/ Oficina Asesora " numFmtId="0">
      <sharedItems/>
    </cacheField>
    <cacheField name="Gerencia / Grupo" numFmtId="0">
      <sharedItems/>
    </cacheField>
    <cacheField name="Objetivo Estratégico" numFmtId="0">
      <sharedItems count="3">
        <s v="Afianzar la gestión y desempeño organizacional eficiente y equitativo, generando mayor confianza ciudadana, transformación e innovación institucional"/>
        <s v="Articular los actores del sector energético para la adecuada ejecución de los contratos misionales en armonía con una sociedad resiliente al clima"/>
        <s v="Fortalecer la seguridad y soberanía energética en hidrocarburos, apoyando la transición energética y la economía verde"/>
      </sharedItems>
    </cacheField>
    <cacheField name="Temática" numFmtId="0">
      <sharedItems count="5">
        <s v="Promoción de la eficiencia y simplificación de procesos institucionales"/>
        <s v="Modernización y ampliación de instrumentos de evaluación seguimiento y control del sector minero energético"/>
        <s v="Fortalecimiento de hidrocarburos (gas, petróleo aumentando factor recobro mejorado) para la financiación de la transición energética"/>
        <s v="Fortalecimiento y articulación institucional del sector minero energético"/>
        <s v="Fortalecimiento de las Fuentes No Convencionales de Energía - FNCE"/>
      </sharedItems>
    </cacheField>
    <cacheField name="Indicador Estratégico" numFmtId="0">
      <sharedItems count="21">
        <s v="Evaluación de la gestión institucional FURAG II (MIPG-ANH)"/>
        <s v="No Aplica"/>
        <s v="Nivel de cumplimiento en la implementación de soluciones digitales"/>
        <s v="Aplicación de Instrumento de medición de Nivel de Satisfacción del Talento Humano a los funcionarios de la entidad"/>
        <s v="Evaluación Dimensión de Talento Humano FURAG - MIPG"/>
        <s v="Participación en eventos estratégicos para la promoción de la entidad, del sector y del proceso de transición energética del país"/>
        <s v="Nivel de satisfacción de los actores involucrados en los procesos necesarios para garantizar la seguridad y soberanía energética del país"/>
        <s v="Nuevas áreas prospectivas orientadas en Fuentes No Convencionales de Energía Renovable (FNCER) provenientes del subsuelo, evaluadas"/>
        <s v="Publicación del Balance de reservas de hidrocarburos de la Nación"/>
        <s v="Regalías recaudadas"/>
        <s v="Ingresos por Derechos Económicos"/>
        <s v="Excedentes financieros girados a la nación"/>
        <s v="Cumplimiento al cronograma de actividades del informe de recursos y reservas 2022"/>
        <s v="Plan Estratégico de Tecnologías de la Información y Comunicaciones - (PETIC), horizonte 2023-2026. "/>
        <s v="Nivel de satisfacción (canales de atención de PQRSD) de los actores involucrados en los procesos necesarios para garantizar la seguridad y soberanía energética del país"/>
        <s v="Sísmica 2D Equivalente"/>
        <s v="Nivel de cumplimiento en la implementación de la estrategia de Gobierno Digital​"/>
        <s v="Recursos destinados a iniciativas de inversión socio ambiental en territorio"/>
        <s v="Participación en espacios de articulación de los actores del sector para la adecuada gestión de los contratos de hidrocarburos"/>
        <s v="Contratos de exploración y producción de hidrocarburos con problemáticas socioambientales, viabilizados"/>
        <s v="Pozos exploratorios perforados de contratos vigentes"/>
      </sharedItems>
    </cacheField>
    <cacheField name="Plan o Programa" numFmtId="0">
      <sharedItems count="13">
        <s v="Plan Estratégico Institucional / Plan Nacional de Desarrollo"/>
        <s v="Plan Anticorrupción y de Atención al Ciudadano"/>
        <s v="Plan Institucional de Archivos de la Entidad ­PINAR"/>
        <s v="Plan de Acción Institucional"/>
        <s v="Plan Estratégico Tecnologías de la Información y las Comunicaciones - PETIC"/>
        <s v="Plan Estratégico de Talento Humano"/>
        <s v="Plan de Seguridad y Salud en el Trabajo"/>
        <s v="Plan Institucional de Capacitación "/>
        <s v="Plan Bienestar e Incentivos"/>
        <s v="Plan de Previsión de Recursos Humanos "/>
        <s v="Plan de Seguridad y Privacidad de la Información"/>
        <s v="Plan Anual de Vacantes"/>
        <s v="Plan Estratégico Institucional"/>
      </sharedItems>
    </cacheField>
    <cacheField name="Fuente Presupuestal" numFmtId="0">
      <sharedItems containsBlank="1"/>
    </cacheField>
    <cacheField name="Proyecto de Inversión DNP" numFmtId="0">
      <sharedItems containsBlank="1"/>
    </cacheField>
    <cacheField name="Producto Cadena de Valor DNP" numFmtId="0">
      <sharedItems containsBlank="1"/>
    </cacheField>
    <cacheField name="Actividad del proyecto inversión asociada" numFmtId="0">
      <sharedItems containsBlank="1"/>
    </cacheField>
    <cacheField name="Número de línea en Plan Anual de Adquisiciones 2023" numFmtId="0">
      <sharedItems containsNonDate="0" containsString="0" containsBlank="1"/>
    </cacheField>
    <cacheField name="Indicador del proyecto de inversión o de la actividad de gestión" numFmtId="0">
      <sharedItems containsBlank="1"/>
    </cacheField>
    <cacheField name="Meta 2023" numFmtId="0">
      <sharedItems containsBlank="1" containsMixedTypes="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cacheField>
    <cacheField name="Ppto $ (coincidir con programación pptal dependencia)" numFmtId="165">
      <sharedItems containsString="0" containsBlank="1" containsNumber="1" minValue="0" maxValue="182000000000"/>
    </cacheField>
    <cacheField name="Fecha Inicio" numFmtId="0">
      <sharedItems containsNonDate="0" containsString="0" containsBlank="1"/>
    </cacheField>
    <cacheField name="Fecha Fin" numFmtId="0">
      <sharedItems containsNonDate="0" containsString="0" containsBlank="1"/>
    </cacheField>
    <cacheField name="Tendencia" numFmtId="0">
      <sharedItems containsBlank="1"/>
    </cacheField>
    <cacheField name="Periodicidad de Seguimiento" numFmtId="0">
      <sharedItems containsBlank="1"/>
    </cacheField>
    <cacheField name="Clasificación General Indicador" numFmtId="0">
      <sharedItems/>
    </cacheField>
    <cacheField name="Avance Cuantitativo Meta _x000a_(solo numeros)" numFmtId="0">
      <sharedItems containsNonDate="0" containsString="0" containsBlank="1"/>
    </cacheField>
    <cacheField name="Descripción del Avance o Justificación del Incumplimiento" numFmtId="0">
      <sharedItems containsNonDate="0" containsString="0" containsBlank="1"/>
    </cacheField>
    <cacheField name="Evidencia (medio que soporta y permite comprobar el avance registrado y la ubicacion del mismo - url, carpeta compartida, otro.)" numFmtId="0">
      <sharedItems containsNonDate="0" containsString="0" containsBlank="1"/>
    </cacheField>
    <cacheField name="Ejecución Presupuestal (Compromisos - cifras en pesos )" numFmtId="0">
      <sharedItems containsNonDate="0" containsString="0" containsBlank="1"/>
    </cacheField>
    <cacheField name="Ejecución Presupuestal (Obligaciones - cifras en pesos)" numFmtId="0">
      <sharedItems containsNonDate="0" containsString="0" containsBlank="1"/>
    </cacheField>
    <cacheField name="Observaciones estructura Plan de Acción 2023"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n v="1"/>
    <s v="Gestión Integral"/>
    <s v="Gestión con Valores para Resultados"/>
    <s v="VICEPRESIDENCIA ADMINISTRATIVA Y FINANCIERA"/>
    <s v="PLANEACIÓN"/>
    <x v="0"/>
    <x v="0"/>
    <x v="0"/>
    <x v="0"/>
    <s v="Gastos de comercialización"/>
    <s v="No Aplica"/>
    <s v="No Aplica"/>
    <s v="N/A"/>
    <m/>
    <s v="Informe de auditorias internas generados"/>
    <n v="1"/>
    <s v="Número"/>
    <s v=" Se refiere a la realización de los informes de las auditorías internas al SIGC."/>
    <s v="Sumatoria de informes de auditoría generados "/>
    <n v="0"/>
    <m/>
    <m/>
    <s v="Creciente"/>
    <s v="Anual"/>
    <s v="Indicador Plan de Acción Institucional"/>
    <m/>
    <m/>
    <m/>
    <m/>
    <m/>
    <m/>
  </r>
  <r>
    <n v="2"/>
    <s v="Gestión Integral"/>
    <s v="Gestión con Valores para Resultados"/>
    <s v="VICEPRESIDENCIA ADMINISTRATIVA Y FINANCIERA"/>
    <s v="PLANEACIÓN"/>
    <x v="0"/>
    <x v="0"/>
    <x v="0"/>
    <x v="0"/>
    <s v="Gastos de comercialización"/>
    <s v="No Aplica"/>
    <s v="No Aplica"/>
    <s v="N/A"/>
    <m/>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m/>
    <m/>
    <s v="Constante"/>
    <s v="Anual"/>
    <s v="Indicador Plan de Acción Institucional"/>
    <m/>
    <m/>
    <m/>
    <m/>
    <m/>
    <m/>
  </r>
  <r>
    <n v="3"/>
    <s v="Gestión Integral"/>
    <s v="Gestión con Valores para Resultados"/>
    <s v="VICEPRESIDENCIA ADMINISTRATIVA Y FINANCIERA"/>
    <s v="PLANEACIÓN"/>
    <x v="0"/>
    <x v="0"/>
    <x v="0"/>
    <x v="0"/>
    <s v="Gastos de comercialización"/>
    <s v="No Aplica"/>
    <s v="No Aplica"/>
    <s v="N/A"/>
    <m/>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m/>
    <m/>
    <s v="Constante"/>
    <s v="Anual"/>
    <s v="Indicador Plan de Acción Institucional"/>
    <m/>
    <m/>
    <m/>
    <m/>
    <m/>
    <m/>
  </r>
  <r>
    <n v="4"/>
    <s v="Gestión Estratégica "/>
    <s v="Direccionamiento Estratégico y Planeación"/>
    <s v="VICEPRESIDENCIA ADMINISTRATIVA Y FINANCIERA"/>
    <s v="PLANEACIÓN"/>
    <x v="1"/>
    <x v="1"/>
    <x v="0"/>
    <x v="1"/>
    <s v="Gastos de comercialización"/>
    <s v="No Aplica"/>
    <s v="No Aplica"/>
    <s v="N/A"/>
    <m/>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0"/>
    <m/>
    <m/>
    <s v="Creciente"/>
    <s v="Cuatrimestral"/>
    <s v="Indicador Plan de Acción Institucional"/>
    <m/>
    <m/>
    <m/>
    <m/>
    <m/>
    <m/>
  </r>
  <r>
    <n v="5"/>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m/>
    <m/>
    <s v="Creciente"/>
    <s v="Cuatrimestral"/>
    <s v="Indicador Plan de Acción Institucional"/>
    <m/>
    <m/>
    <m/>
    <m/>
    <m/>
    <m/>
  </r>
  <r>
    <n v="6"/>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m/>
    <m/>
    <s v="Creciente"/>
    <s v="Cuatrimestral"/>
    <s v="Indicador Plan de Acción Institucional"/>
    <m/>
    <m/>
    <m/>
    <m/>
    <m/>
    <m/>
  </r>
  <r>
    <n v="7"/>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m/>
    <m/>
    <s v="Creciente"/>
    <s v="Cuatrimestral"/>
    <s v="Indicador Plan de Acción Institucional"/>
    <m/>
    <m/>
    <m/>
    <m/>
    <m/>
    <m/>
  </r>
  <r>
    <n v="8"/>
    <s v="Gestión Integral"/>
    <s v="Gestión con Valores para Resultados"/>
    <s v="VICEPRESIDENCIA ADMINISTRATIVA Y FINANCIERA"/>
    <s v="PLANEACIÓN"/>
    <x v="0"/>
    <x v="0"/>
    <x v="0"/>
    <x v="0"/>
    <s v="Gastos de comercialización"/>
    <s v="No Aplica"/>
    <s v="No Aplica"/>
    <s v="N/A"/>
    <m/>
    <s v="Informe de revisión por la Presidencia de la ANH al SGIC realizado "/>
    <n v="1"/>
    <s v="Número"/>
    <s v="Corresponde  a las revisiones por la Presidencia al Sistema de Gestión Integral y de control."/>
    <s v="Informe de revisión por la Presidencia de la ANH al SGIC realizado "/>
    <n v="0"/>
    <m/>
    <m/>
    <s v="Constante"/>
    <s v="Anual"/>
    <s v="Indicador Plan de Acción Institucional"/>
    <m/>
    <m/>
    <m/>
    <m/>
    <m/>
    <m/>
  </r>
  <r>
    <n v="9"/>
    <s v="Gestión Integral"/>
    <s v="Evaluación de Resultados"/>
    <s v="VICEPRESIDENCIA ADMINISTRATIVA Y FINANCIERA"/>
    <s v="PLANEACIÓN"/>
    <x v="0"/>
    <x v="0"/>
    <x v="0"/>
    <x v="0"/>
    <s v="Otros gastos de funcionamiento"/>
    <s v="No Aplica"/>
    <s v="No Aplica"/>
    <s v="N/A"/>
    <m/>
    <s v="Evaluación de la gestión institucional FURAG II (MIPG-ANH)"/>
    <n v="83"/>
    <s v="Porcentaje"/>
    <s v="Se  evalúa el modelo a través de la herramienta FRURAG II, que arroja el resultado según la variables evaluadas."/>
    <s v="Resultado de la Evaluación"/>
    <n v="24000000"/>
    <m/>
    <m/>
    <s v="Creciente"/>
    <s v="Anual"/>
    <s v="Indicador Estratégico"/>
    <m/>
    <m/>
    <m/>
    <m/>
    <m/>
    <m/>
  </r>
  <r>
    <n v="10"/>
    <s v="Gestión de Proyectos"/>
    <s v="Evaluación de Resultados"/>
    <s v="VICEPRESIDENCIA ADMINISTRATIVA Y FINANCIERA"/>
    <s v="PLANEACIÓN"/>
    <x v="0"/>
    <x v="0"/>
    <x v="1"/>
    <x v="0"/>
    <s v="Otros gastos de funcionamiento"/>
    <s v="No Aplica"/>
    <s v="No Aplica"/>
    <s v="Fortalecer la gestión por proyectos en la ANH"/>
    <m/>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m/>
    <m/>
    <s v="Constante"/>
    <s v="Trimestral"/>
    <s v="Indicador Plan de Acción Institucional"/>
    <m/>
    <m/>
    <m/>
    <m/>
    <m/>
    <m/>
  </r>
  <r>
    <n v="11"/>
    <s v="Gestión de Proyectos"/>
    <s v="Evaluación de Resultados"/>
    <s v="VICEPRESIDENCIA ADMINISTRATIVA Y FINANCIERA"/>
    <s v="PLANEACIÓN"/>
    <x v="0"/>
    <x v="0"/>
    <x v="1"/>
    <x v="0"/>
    <s v="Otros gastos de funcionamiento"/>
    <s v="No Aplica"/>
    <s v="No Aplica"/>
    <s v="Fortalecer la gestión por proyectos en la ANH"/>
    <m/>
    <s v="Informe sobre la ejecución de proyectos elaborado"/>
    <n v="4"/>
    <s v="Número"/>
    <s v="Corresponde al informe consolidado sobre el seguimiento a la ejecución de proyectos "/>
    <s v="Informe consolidado sobre el seguimiento a la ejecución de proyectos"/>
    <n v="0"/>
    <m/>
    <m/>
    <s v="Creciente"/>
    <s v="Trimestral"/>
    <s v="Indicador Plan de Acción Institucional"/>
    <m/>
    <m/>
    <m/>
    <m/>
    <m/>
    <m/>
  </r>
  <r>
    <n v="12"/>
    <s v="Gestión de Proyectos"/>
    <s v="Direccionamiento Estratégico y Planeación"/>
    <s v="VICEPRESIDENCIA ADMINISTRATIVA Y FINANCIERA"/>
    <s v="PLANEACIÓN"/>
    <x v="0"/>
    <x v="0"/>
    <x v="1"/>
    <x v="0"/>
    <s v="Otros gastos de funcionamiento"/>
    <s v="No Aplica"/>
    <s v="No Aplica"/>
    <s v="Fortalecer la gestión por proyectos en la ANH"/>
    <m/>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m/>
    <m/>
    <s v="Constante"/>
    <s v="Anual"/>
    <s v="Indicador Plan de Acción Institucional"/>
    <m/>
    <m/>
    <m/>
    <m/>
    <m/>
    <m/>
  </r>
  <r>
    <n v="13"/>
    <s v="Gestión Documental"/>
    <s v="Información y comunicación"/>
    <s v="VICEPRESIDENCIA ADMINISTRATIVA Y FINANCIERA"/>
    <s v="ADMINISTRATIVO Y FINANCIERO"/>
    <x v="0"/>
    <x v="0"/>
    <x v="0"/>
    <x v="2"/>
    <m/>
    <m/>
    <m/>
    <s v="N/A"/>
    <m/>
    <s v="Diagnóstico Integral de Archivo ANH"/>
    <n v="1"/>
    <s v="Unidad"/>
    <m/>
    <m/>
    <n v="500000000"/>
    <m/>
    <m/>
    <m/>
    <m/>
    <s v="Indicador Plan de Acción Institucional"/>
    <m/>
    <m/>
    <m/>
    <m/>
    <m/>
    <m/>
  </r>
  <r>
    <n v="14"/>
    <s v="Gestión Documental"/>
    <s v="Información y comunicación"/>
    <s v="VICEPRESIDENCIA ADMINISTRATIVA Y FINANCIERA"/>
    <s v="ADMINISTRATIVO Y FINANCIERO"/>
    <x v="0"/>
    <x v="0"/>
    <x v="0"/>
    <x v="2"/>
    <m/>
    <m/>
    <m/>
    <s v="N/A"/>
    <m/>
    <s v="Actualización instrumentos Archivísticos de la ANH (TRD, CCD, FUID, PGD, entre otros)"/>
    <n v="80"/>
    <s v="Porcentaje"/>
    <m/>
    <m/>
    <n v="790000000"/>
    <m/>
    <m/>
    <m/>
    <m/>
    <s v="Indicador Plan de Acción Institucional"/>
    <m/>
    <m/>
    <m/>
    <m/>
    <m/>
    <m/>
  </r>
  <r>
    <n v="15"/>
    <s v="Gestión Documental"/>
    <s v="Información y comunicación"/>
    <s v="VICEPRESIDENCIA ADMINISTRATIVA Y FINANCIERA"/>
    <s v="ADMINISTRATIVO Y FINANCIERO"/>
    <x v="0"/>
    <x v="0"/>
    <x v="0"/>
    <x v="2"/>
    <m/>
    <m/>
    <m/>
    <s v="N/A"/>
    <m/>
    <s v="Organización documental del archivo de gestión y central de la ANH de aproximadamente 5.000 cajas de archivo (levantamiento de inventario, clasificación, ordenación, depuración, foliación, descripción documental)"/>
    <n v="20"/>
    <s v="Porcentaje"/>
    <m/>
    <m/>
    <n v="980000000"/>
    <m/>
    <m/>
    <m/>
    <m/>
    <s v="Indicador Plan de Acción Institucional"/>
    <m/>
    <m/>
    <m/>
    <m/>
    <m/>
    <m/>
  </r>
  <r>
    <n v="16"/>
    <s v="Gestión Administrativa"/>
    <s v="Gestión con Valores para Resultados"/>
    <s v="VICEPRESIDENCIA ADMINISTRATIVA Y FINANCIERA"/>
    <s v="ADMINISTRATIVO Y FINANCIERO"/>
    <x v="0"/>
    <x v="0"/>
    <x v="0"/>
    <x v="3"/>
    <s v="Gastos de comercialización"/>
    <s v="No Aplica"/>
    <s v="No Aplica"/>
    <s v="N/A"/>
    <m/>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m/>
    <m/>
    <s v="Creciente"/>
    <s v="Semestral"/>
    <s v="Indicador Plan de Acción Institucional"/>
    <m/>
    <m/>
    <m/>
    <m/>
    <m/>
    <m/>
  </r>
  <r>
    <n v="17"/>
    <s v="Gestión TICs"/>
    <s v="Gestión con Valores para Resultados"/>
    <s v="VICEPRESIDENCIA ADMINISTRATIVA Y FINANCIERA"/>
    <s v="ADMINISTRATIVO Y FINANCIERO"/>
    <x v="0"/>
    <x v="0"/>
    <x v="2"/>
    <x v="4"/>
    <s v="Gastos de comercialización"/>
    <s v="No Aplica"/>
    <s v="No Aplica"/>
    <s v="N/A"/>
    <m/>
    <s v="Actualización, mantenimiento y soporte del Sistema de Gestión de Documentos Electrónicos de Archivo - SGDEA ControlDoc"/>
    <n v="1"/>
    <s v="Unidad"/>
    <s v="Soporte, mantenimiento y actualizaciones del SGDEA que emplea la entidad por horas."/>
    <s v="Mensual"/>
    <n v="500000000"/>
    <m/>
    <m/>
    <s v="Constante"/>
    <s v="Mensual"/>
    <s v="Indicador Plan de Acción Institucional"/>
    <m/>
    <m/>
    <m/>
    <m/>
    <m/>
    <m/>
  </r>
  <r>
    <n v="18"/>
    <s v="Gestión del Talento Humano"/>
    <s v="Talento Humano"/>
    <s v="VICEPRESIDENCIA ADMINISTRATIVA Y FINANCIERA"/>
    <s v="TALENTO HUMANO"/>
    <x v="0"/>
    <x v="0"/>
    <x v="3"/>
    <x v="5"/>
    <s v="Otros gastos de funcionamiento"/>
    <s v="No Aplica"/>
    <s v="No Aplica"/>
    <s v="N/A"/>
    <m/>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m/>
    <m/>
    <s v="Creciente"/>
    <s v="Semestral"/>
    <s v="Indicador Estratégico"/>
    <m/>
    <m/>
    <m/>
    <m/>
    <m/>
    <m/>
  </r>
  <r>
    <n v="19"/>
    <s v="Gestión del Talento Humano"/>
    <s v="Talento Humano"/>
    <s v="VICEPRESIDENCIA ADMINISTRATIVA Y FINANCIERA"/>
    <s v="TALENTO HUMANO"/>
    <x v="0"/>
    <x v="0"/>
    <x v="4"/>
    <x v="5"/>
    <s v="Otros gastos de funcionamiento"/>
    <s v="No Aplica"/>
    <s v="No Aplica"/>
    <s v="N/A"/>
    <m/>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1259938660"/>
    <m/>
    <m/>
    <s v="Creciente"/>
    <s v="Trimestral"/>
    <s v="Indicador Plan de Acción Institucional"/>
    <m/>
    <m/>
    <m/>
    <m/>
    <m/>
    <m/>
  </r>
  <r>
    <n v="20"/>
    <s v="Gestión del Talento Humano"/>
    <s v="Talento Humano"/>
    <s v="VICEPRESIDENCIA ADMINISTRATIVA Y FINANCIERA"/>
    <s v="TALENTO HUMANO"/>
    <x v="0"/>
    <x v="0"/>
    <x v="4"/>
    <x v="6"/>
    <s v="Otros gastos de funcionamiento"/>
    <s v="No Aplica"/>
    <s v="No Aplica"/>
    <s v="N/A"/>
    <m/>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42517377"/>
    <m/>
    <m/>
    <s v="Creciente"/>
    <s v="Trimestral"/>
    <s v="Indicador Plan de Acción Institucional"/>
    <m/>
    <m/>
    <m/>
    <m/>
    <m/>
    <m/>
  </r>
  <r>
    <n v="21"/>
    <s v="Gestión del Talento Humano"/>
    <s v="Talento Humano"/>
    <s v="VICEPRESIDENCIA ADMINISTRATIVA Y FINANCIERA"/>
    <s v="TALENTO HUMANO"/>
    <x v="0"/>
    <x v="0"/>
    <x v="4"/>
    <x v="7"/>
    <s v="Otros gastos de funcionamiento"/>
    <s v="No Aplica"/>
    <s v="No Aplica"/>
    <s v="N/A"/>
    <m/>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m/>
    <m/>
    <s v="Creciente"/>
    <s v="Trimestral"/>
    <s v="Indicador Plan de Acción Institucional"/>
    <m/>
    <m/>
    <m/>
    <m/>
    <m/>
    <m/>
  </r>
  <r>
    <n v="22"/>
    <s v="Gestión del Talento Humano"/>
    <s v="Talento Humano"/>
    <s v="VICEPRESIDENCIA ADMINISTRATIVA Y FINANCIERA"/>
    <s v="TALENTO HUMANO"/>
    <x v="0"/>
    <x v="0"/>
    <x v="4"/>
    <x v="8"/>
    <s v="Otros gastos de funcionamiento"/>
    <s v="No Aplica"/>
    <s v="No Aplica"/>
    <s v="N/A"/>
    <m/>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m/>
    <m/>
    <s v="Creciente"/>
    <s v="Trimestral"/>
    <s v="Indicador Plan de Acción Institucional"/>
    <m/>
    <m/>
    <m/>
    <m/>
    <m/>
    <m/>
  </r>
  <r>
    <n v="23"/>
    <s v="Gestión del Talento Humano"/>
    <s v="Talento Humano"/>
    <s v="VICEPRESIDENCIA ADMINISTRATIVA Y FINANCIERA"/>
    <s v="TALENTO HUMANO"/>
    <x v="0"/>
    <x v="0"/>
    <x v="4"/>
    <x v="9"/>
    <s v="Otros gastos de funcionamiento"/>
    <s v="No Aplica"/>
    <s v="No Aplica"/>
    <s v="N/A"/>
    <m/>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5647807968"/>
    <m/>
    <m/>
    <s v="Creciente"/>
    <s v="Trimestral"/>
    <s v="Indicador Plan de Acción Institucional"/>
    <m/>
    <m/>
    <m/>
    <m/>
    <m/>
    <m/>
  </r>
  <r>
    <n v="24"/>
    <s v="Gestión del Talento Humano"/>
    <s v="Talento Humano"/>
    <s v="VICEPRESIDENCIA ADMINISTRATIVA Y FINANCIERA"/>
    <s v="TALENTO HUMANO"/>
    <x v="0"/>
    <x v="0"/>
    <x v="4"/>
    <x v="5"/>
    <m/>
    <m/>
    <m/>
    <s v="N/A"/>
    <m/>
    <s v="Ejecución de Actividad enfocada a el ciclo de vida organizacional del servidor público  en su etapa de Retiro "/>
    <n v="1"/>
    <s v="Unidad"/>
    <m/>
    <m/>
    <n v="0"/>
    <m/>
    <m/>
    <m/>
    <m/>
    <s v="Indicador Plan de Acción Institucional"/>
    <m/>
    <m/>
    <m/>
    <m/>
    <m/>
    <m/>
  </r>
  <r>
    <n v="25"/>
    <s v="Gestión financiera"/>
    <s v="Gestión con Valores para Resultados"/>
    <s v="VICEPRESIDENCIA ADMINISTRATIVA Y FINANCIERA"/>
    <s v="ADMINISTRATIVO Y FINANCIERO"/>
    <x v="0"/>
    <x v="0"/>
    <x v="1"/>
    <x v="3"/>
    <m/>
    <m/>
    <m/>
    <s v="Identificar el total de declaraciones presentadas a las oficinas de impuestos de forma oportuna, de acuerdo a los establecido en la normatividad vigente"/>
    <m/>
    <s v="Número de declaraciones presentadas oportunamente"/>
    <n v="100"/>
    <s v="Porcentaje"/>
    <m/>
    <m/>
    <n v="0"/>
    <m/>
    <m/>
    <m/>
    <m/>
    <s v="Indicador Plan de Acción Institucional"/>
    <m/>
    <m/>
    <m/>
    <m/>
    <m/>
    <m/>
  </r>
  <r>
    <n v="26"/>
    <s v="Gestión financiera"/>
    <s v="Gestión con Valores para Resultados"/>
    <s v="VICEPRESIDENCIA ADMINISTRATIVA Y FINANCIERA"/>
    <s v="ADMINISTRATIVO Y FINANCIERO"/>
    <x v="0"/>
    <x v="0"/>
    <x v="0"/>
    <x v="3"/>
    <m/>
    <m/>
    <m/>
    <s v="Ejercer el control y seguimiento a la ejecución de los gastos de funcionamiento en el período fiscal correspondiente tomando el comportamiento semestral, con el ánimo de garantizar la austeridad en el gasto conforme a las directrices del gobierno nacional"/>
    <m/>
    <s v="Total Presupuesto de Gastos de Funcionamiento Ejecutado/Total Apropiación de Gasto de Funcionamiento"/>
    <s v="% de ejecución equivalente &lt;= el 50% de apropiación anual"/>
    <s v="Porcentaje"/>
    <m/>
    <m/>
    <n v="0"/>
    <m/>
    <m/>
    <m/>
    <m/>
    <s v="Indicador Plan de Acción Institucional"/>
    <m/>
    <m/>
    <m/>
    <m/>
    <m/>
    <m/>
  </r>
  <r>
    <n v="27"/>
    <s v="Auditoría interna"/>
    <s v="Control interno"/>
    <s v="OFICINA DE CONTROL INTERNO "/>
    <s v="OFICINA DE CONTROL INTERNO "/>
    <x v="0"/>
    <x v="0"/>
    <x v="0"/>
    <x v="3"/>
    <s v="Gastos de funcionamiento"/>
    <s v="No Aplica"/>
    <s v="No Aplica"/>
    <s v="Establecer el grado de eficacia en que se ejecutan las actividades establecidas en el PAAI"/>
    <m/>
    <s v="Plan Anual de Auditoría Interna (PAAI) cumplido"/>
    <n v="100"/>
    <s v="Porcentaje"/>
    <s v="Establecer el grado de eficacia en que se ejecutan las actividades establecidas en el PAAI"/>
    <s v="(Actividades ejecutadas /_x000a_Actividades programadas)*100"/>
    <n v="0"/>
    <m/>
    <m/>
    <s v="Creciente"/>
    <s v="Trimestral"/>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s v="Eventos de divulgación realizados"/>
    <n v="6"/>
    <s v="Número"/>
    <m/>
    <m/>
    <n v="1900000000"/>
    <m/>
    <m/>
    <m/>
    <m/>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m/>
    <m/>
    <m/>
    <m/>
    <m/>
    <n v="131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5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200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35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215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520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14800000000"/>
    <m/>
    <m/>
    <m/>
    <m/>
    <s v="Indicador Plan de Acción Institucional"/>
    <m/>
    <m/>
    <m/>
    <m/>
    <m/>
    <m/>
  </r>
  <r>
    <n v="32"/>
    <s v="Gestión de Contratos en Exploración"/>
    <s v="Evaluación de Resultados"/>
    <s v="VICEPRESIDENCIA DE CONTRATOS DE HIDROCARBUROS"/>
    <s v="GERENCIA GSCE"/>
    <x v="0"/>
    <x v="0"/>
    <x v="6"/>
    <x v="3"/>
    <s v="Gastos de comercialización"/>
    <s v="No Aplica"/>
    <s v="No Aplica"/>
    <s v="No Aplica"/>
    <m/>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m/>
    <m/>
    <s v="Creciente"/>
    <s v="Mensual"/>
    <s v="Indicador Plan de Acción Institucional"/>
    <m/>
    <m/>
    <m/>
    <m/>
    <m/>
    <m/>
  </r>
  <r>
    <n v="33"/>
    <s v="Gestión de Contratos en Exploración"/>
    <s v="Evaluación de Resultados"/>
    <s v="VICEPRESIDENCIA DE CONTRATOS DE HIDROCARBUROS"/>
    <s v="GERENCIA GSCE"/>
    <x v="0"/>
    <x v="0"/>
    <x v="6"/>
    <x v="3"/>
    <s v="Gastos de comercialización"/>
    <s v="No Aplica"/>
    <s v="No Aplica"/>
    <s v="No Aplica"/>
    <m/>
    <s v="Nivel de respuesta a las solicitudes de los operadores para la gestión de contratos de hidrocarburos"/>
    <n v="90"/>
    <s v="Porcentaje"/>
    <s v="El indicador muestra la eficacia en la respuesta a las solicitudes del Operador por parte de la gerencia de seguimiento a contratos en producción."/>
    <m/>
    <n v="935282381"/>
    <m/>
    <m/>
    <s v="Creciente"/>
    <s v="Mensual"/>
    <s v="Indicador Plan de Acción Institucional"/>
    <m/>
    <m/>
    <m/>
    <m/>
    <m/>
    <m/>
  </r>
  <r>
    <n v="34"/>
    <s v="Gestión de Contratos en Producción"/>
    <s v="Evaluación de Resultados"/>
    <s v="VICEPRESIDENCIA DE CONTRATOS DE HIDROCARBUROS"/>
    <s v="GERENCIA GSCP"/>
    <x v="2"/>
    <x v="2"/>
    <x v="6"/>
    <x v="3"/>
    <s v="Gastos de comercialización"/>
    <s v="No Aplica"/>
    <s v="No Aplica"/>
    <s v="No Aplica"/>
    <m/>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309379533.75"/>
    <m/>
    <m/>
    <s v="Creciente"/>
    <s v="Trimestral"/>
    <s v="Indicador Plan de Acción Institucional"/>
    <m/>
    <m/>
    <m/>
    <m/>
    <m/>
    <m/>
  </r>
  <r>
    <n v="35"/>
    <s v="Gestión de Contratos en Producción"/>
    <s v="Evaluación de Resultados"/>
    <s v="VICEPRESIDENCIA DE CONTRATOS DE HIDROCARBUROS"/>
    <s v="GERENCIA GSCP"/>
    <x v="2"/>
    <x v="2"/>
    <x v="6"/>
    <x v="3"/>
    <s v="Gastos de comercialización"/>
    <s v="No Aplica"/>
    <s v="No Aplica"/>
    <s v="No Aplica"/>
    <m/>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103126511.25"/>
    <m/>
    <m/>
    <s v="Creciente"/>
    <s v="Trimestral"/>
    <s v="Indicador Plan de Acción Institucional"/>
    <m/>
    <m/>
    <m/>
    <m/>
    <m/>
    <m/>
  </r>
  <r>
    <n v="36"/>
    <s v="Gestión Social, HSE y de Seguridad de Contratos de Hidrocarburos"/>
    <s v="Evaluación de Resultados"/>
    <s v="VICEPRESIDENCIA DE CONTRATOS DE HIDROCARBUROS"/>
    <s v="GERENCIA GSCYMA "/>
    <x v="1"/>
    <x v="3"/>
    <x v="6"/>
    <x v="3"/>
    <s v="Gastos de comercialización"/>
    <s v="No Aplica"/>
    <s v="No Aplica"/>
    <s v="No Aplica"/>
    <m/>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1608060160.5"/>
    <m/>
    <m/>
    <s v="Creciente"/>
    <s v="Mensual"/>
    <s v="Indicador Plan de Acción Institucional"/>
    <m/>
    <m/>
    <m/>
    <m/>
    <m/>
    <m/>
  </r>
  <r>
    <n v="37"/>
    <s v="Gestión Social, HSE y de Seguridad de Contratos de Hidrocarburos"/>
    <s v="Gestión con Valores para Resultados"/>
    <s v="VICEPRESIDENCIA DE CONTRATOS DE HIDROCARBUROS"/>
    <s v="GERENCIA GSCYMA "/>
    <x v="1"/>
    <x v="3"/>
    <x v="6"/>
    <x v="3"/>
    <s v="Gastos de comercialización"/>
    <s v="No Aplica"/>
    <s v="No Aplica"/>
    <s v="No Aplica"/>
    <m/>
    <s v="Gestión Socio Ambiental"/>
    <n v="90"/>
    <s v="Porcentaje"/>
    <m/>
    <m/>
    <n v="1091211010.5"/>
    <m/>
    <m/>
    <m/>
    <m/>
    <s v="Indicador Plan de Acción Institucional"/>
    <m/>
    <m/>
    <m/>
    <m/>
    <m/>
    <m/>
  </r>
  <r>
    <n v="38"/>
    <s v="Identificación de Oportunidades Exploratorias"/>
    <s v="NO APLICA"/>
    <s v="VICEPRESIDENCIA TÉCNICA"/>
    <s v="GERENCIA GESTIÓN DE LA INFORMACIÓN TÉCNICA"/>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182000000000"/>
    <m/>
    <m/>
    <m/>
    <m/>
    <s v="Indicador Plan de Acción Institucional"/>
    <m/>
    <m/>
    <m/>
    <m/>
    <m/>
    <m/>
  </r>
  <r>
    <n v="38"/>
    <s v="Identificación de Oportunidades Exploratorias"/>
    <s v="NO APLICA"/>
    <s v="VICEPRESIDENCIA TÉCNICA"/>
    <s v="GERENCIA DE GESTION DEL CONOCIMIENTO "/>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21578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250000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61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40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2000000000"/>
    <m/>
    <m/>
    <m/>
    <m/>
    <s v="Indicador Plan de Acción Institucional"/>
    <m/>
    <m/>
    <m/>
    <m/>
    <m/>
    <m/>
  </r>
  <r>
    <n v="41"/>
    <s v="Identificación de Oportunidades Exploratorias"/>
    <s v="NO APLICA"/>
    <s v="VICEPRESIDENCIA TÉCNICA"/>
    <s v="GERENCIA GESTIÓN DE LA INFORMACIÓN TÉCNICA"/>
    <x v="0"/>
    <x v="0"/>
    <x v="2"/>
    <x v="4"/>
    <s v="Gastos de comercialización"/>
    <s v="No Aplica"/>
    <s v="No Aplica"/>
    <s v="No Aplica"/>
    <m/>
    <s v="Software misional en operación (1)"/>
    <n v="100"/>
    <s v="Porcentaje"/>
    <m/>
    <m/>
    <n v="2448478917"/>
    <m/>
    <m/>
    <m/>
    <m/>
    <s v="Indicador Plan de Acción Institucional"/>
    <m/>
    <m/>
    <m/>
    <m/>
    <m/>
    <m/>
  </r>
  <r>
    <n v="42"/>
    <s v="Identificación de Oportunidades Exploratorias"/>
    <s v="NO APLICA"/>
    <s v="VICEPRESIDENCIA TÉCNICA"/>
    <s v="GERENCIA GESTIÓN DE LA INFORMACIÓN TÉCNICA"/>
    <x v="0"/>
    <x v="0"/>
    <x v="8"/>
    <x v="3"/>
    <s v="Gastos de comercialización"/>
    <s v="No Aplica"/>
    <s v="No Aplica"/>
    <s v="No Aplica"/>
    <m/>
    <s v="Informes técnicos y relacionados con la gestión de la Vicepresidencia Técnica (2)"/>
    <n v="100"/>
    <s v="Número"/>
    <m/>
    <m/>
    <n v="700000000"/>
    <m/>
    <m/>
    <m/>
    <m/>
    <s v="Indicador Plan de Acción Institucional"/>
    <m/>
    <m/>
    <m/>
    <m/>
    <m/>
    <m/>
  </r>
  <r>
    <n v="43"/>
    <s v="Gestión de Regalías y Derechos Económicos"/>
    <s v="Gestión con Valores para Resultados"/>
    <s v="VICEPRESICENCIA OPERCIONES, REGALIAS Y PARTICIPACIONES"/>
    <s v="GERENCIA DE REGALIAS Y DERECHOS ECONOMICOS "/>
    <x v="2"/>
    <x v="2"/>
    <x v="9"/>
    <x v="0"/>
    <s v="Gastos de comercialización"/>
    <s v="No Aplica"/>
    <s v="No Aplica"/>
    <s v="N/A"/>
    <m/>
    <s v="Regalías recaudadas"/>
    <n v="11.42"/>
    <s v="Billones de pesos"/>
    <s v="Refiere el avance en el valor total de las regalías recaudadas en la vigencia, el monto acumulado de recursos que por concepto de regalías por la explotación de hidrocarburos serán transferidos al SGR en la vigencia 2022. "/>
    <s v="Sumatoria de regalías recaudadas en el año"/>
    <n v="182562906.94498599"/>
    <m/>
    <m/>
    <s v="Creciente"/>
    <s v="Mensual"/>
    <s v="Indicador Estratégico"/>
    <m/>
    <m/>
    <m/>
    <m/>
    <m/>
    <m/>
  </r>
  <r>
    <n v="44"/>
    <s v="Gestión de Regalías y Derechos Económicos"/>
    <s v="Gestión con Valores para Resultados"/>
    <s v="VICEPRESICENCIA OPERCIONES, REGALIAS Y PARTICIPACIONES"/>
    <s v="GERENCIA DE REGALIAS Y DERECHOS ECONOMICOS "/>
    <x v="2"/>
    <x v="2"/>
    <x v="10"/>
    <x v="0"/>
    <s v="Gastos de comercialización"/>
    <s v="No Aplica"/>
    <s v="No Aplica"/>
    <s v="N/A"/>
    <m/>
    <s v="Ingresos por Derechos Económicos"/>
    <n v="15806"/>
    <s v="Millones de pesos"/>
    <s v="Indica el avance en el reconocimiento del recaudo de ingresos por derechos económicos a una fecha de corte"/>
    <s v="Sumatoria de los Ingresos aplicados por Derechos Económicos. "/>
    <n v="80771632.948753998"/>
    <m/>
    <m/>
    <s v="Creciente"/>
    <s v="Trimestral"/>
    <s v="Indicador Estratégico"/>
    <m/>
    <m/>
    <m/>
    <m/>
    <m/>
    <m/>
  </r>
  <r>
    <n v="45"/>
    <s v="Gestión de Regalías y Derechos Económicos"/>
    <s v="Gestión con Valores para Resultados"/>
    <s v="VICEPRESICENCIA OPERCIONES, REGALIAS Y PARTICIPACIONES"/>
    <s v="GERENCIA DE REGALIAS Y DERECHOS ECONOMICOS "/>
    <x v="2"/>
    <x v="2"/>
    <x v="10"/>
    <x v="3"/>
    <s v="Gastos de comercialización"/>
    <s v="No Aplica"/>
    <s v="No Aplica"/>
    <s v="N/A"/>
    <m/>
    <s v="Gestión aplicaciones derechos económicos"/>
    <n v="90"/>
    <s v="Porcentaje"/>
    <s v="Indica el avance en la gestión de aplicaciones de los pagos efectuados por derechos económicos"/>
    <s v="No. de partidas del mes (n+1) con aplicaciones radicadas/No. de partidas pendientes de aplicación del mes (n)"/>
    <n v="40385816.474376999"/>
    <m/>
    <m/>
    <s v="Constante"/>
    <s v="Mensual"/>
    <s v="Indicador Plan de Acción Institucional"/>
    <m/>
    <m/>
    <m/>
    <m/>
    <m/>
    <m/>
  </r>
  <r>
    <n v="46"/>
    <s v="Gestión de Regalías y Derechos Económicos"/>
    <s v="Gestión con Valores para Resultados"/>
    <s v="VICEPRESICENCIA OPERCIONES, REGALIAS Y PARTICIPACIONES"/>
    <s v="GERENCIA DE REGALIAS Y DERECHOS ECONOMICOS "/>
    <x v="2"/>
    <x v="2"/>
    <x v="9"/>
    <x v="3"/>
    <s v="Gastos de comercialización"/>
    <s v="No Aplica"/>
    <s v="No Aplica"/>
    <s v="N/A"/>
    <m/>
    <s v="Promedio días trámite recursos de reposición"/>
    <n v="30"/>
    <s v="días hábiles"/>
    <s v="Refiere el numero de días en promedio en el que se resolvieron los recursos de reposición contra una liquidación trimestral de regalías."/>
    <s v="Formula del Indicador: Sumatoria del No. de días hábiles utilizados para resolver los recursos de una liquidación trimestral/Total de recursos interpuestos y resueltos frente a una liquidación trimestral"/>
    <n v="144882424.15750638"/>
    <m/>
    <m/>
    <s v="Constante"/>
    <s v="Trimestral"/>
    <s v="Indicador Plan de Acción Institucional"/>
    <m/>
    <m/>
    <m/>
    <m/>
    <m/>
    <m/>
  </r>
  <r>
    <n v="47"/>
    <s v="Gestión de Regalías y Derechos Económicos"/>
    <s v="Gestión con Valores para Resultados"/>
    <s v="VICEPRESICENCIA OPERCIONES, REGALIAS Y PARTICIPACIONES"/>
    <s v="GERENCIA DE REGALIAS Y DERECHOS ECONOMICOS "/>
    <x v="2"/>
    <x v="2"/>
    <x v="11"/>
    <x v="0"/>
    <s v="Sistema General de Regalías"/>
    <s v="No Aplica"/>
    <s v="No Aplica"/>
    <s v="N/A"/>
    <m/>
    <s v="Excedentes financieros girados a la nación"/>
    <n v="1270301.1712869999"/>
    <s v="Millones de pesos"/>
    <s v="Excedentes financieros transferidos a la nación"/>
    <s v="Sumatoria de los saldos trasladados correspondientes a excedentes financieros durante el año."/>
    <n v="40385816.474376999"/>
    <m/>
    <m/>
    <s v="Constante"/>
    <s v="Anual"/>
    <s v="Indicador Estratégico"/>
    <m/>
    <m/>
    <m/>
    <m/>
    <m/>
    <m/>
  </r>
  <r>
    <n v="48"/>
    <s v="Revisión y Consolidación de Reservas de Hidrocarburos"/>
    <s v="Gestión con Valores para Resultados"/>
    <s v="VICEPRESICENCIA OPERCIONES, REGALIAS Y PARTICIPACIONES"/>
    <s v="GERENCIA DE RESERVAS Y OPERACIONES "/>
    <x v="2"/>
    <x v="2"/>
    <x v="12"/>
    <x v="3"/>
    <m/>
    <m/>
    <m/>
    <s v="N/A"/>
    <m/>
    <s v="Cumplimiento al cronograma de seguimiento a los proyectos C&amp;T"/>
    <n v="100"/>
    <s v="Porcentaje"/>
    <m/>
    <m/>
    <n v="0"/>
    <m/>
    <m/>
    <m/>
    <m/>
    <s v="Indicador Plan de Acción Institucional"/>
    <m/>
    <m/>
    <m/>
    <m/>
    <m/>
    <m/>
  </r>
  <r>
    <n v="49"/>
    <s v="Revisión y Consolidación de Reservas de Hidrocarburos"/>
    <s v="Gestión con Valores para Resultados"/>
    <s v="VICEPRESICENCIA OPERCIONES, REGALIAS Y PARTICIPACIONES"/>
    <s v="GERENCIA DE RESERVAS Y OPERACIONES "/>
    <x v="2"/>
    <x v="2"/>
    <x v="12"/>
    <x v="3"/>
    <m/>
    <m/>
    <m/>
    <s v="N/A"/>
    <m/>
    <s v="Cumplimiento al cronograma de actividades del informe de recursos y reservas 2022"/>
    <n v="100"/>
    <s v="Porcentaje"/>
    <m/>
    <m/>
    <n v="0"/>
    <m/>
    <m/>
    <m/>
    <m/>
    <s v="Indicador Estratégico"/>
    <m/>
    <m/>
    <m/>
    <m/>
    <m/>
    <m/>
  </r>
  <r>
    <n v="50"/>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Desarrollar, implementar y ampliar los sistemas de información"/>
    <m/>
    <s v="Servicios de información implementados"/>
    <n v="2"/>
    <s v="Número"/>
    <m/>
    <m/>
    <n v="1995363300"/>
    <m/>
    <m/>
    <m/>
    <m/>
    <s v="Indicador Plan de Acción Institucional"/>
    <m/>
    <m/>
    <m/>
    <m/>
    <m/>
    <m/>
  </r>
  <r>
    <n v="51"/>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Habilitar la arquitectura de integración de sistemas de información por microservicios"/>
    <m/>
    <s v="Servicios de información implementados"/>
    <n v="1"/>
    <s v="Número"/>
    <m/>
    <m/>
    <n v="524636700"/>
    <m/>
    <m/>
    <m/>
    <m/>
    <s v="Indicador Plan de Acción Institucional"/>
    <m/>
    <m/>
    <m/>
    <m/>
    <m/>
    <m/>
  </r>
  <r>
    <n v="52"/>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s capacidades de la infraestructura tecnológica de los Centros de cómputo y sus facilidades"/>
    <m/>
    <s v="Servicios de información actualizados"/>
    <n v="2"/>
    <s v="Número"/>
    <m/>
    <m/>
    <n v="7710000000"/>
    <m/>
    <m/>
    <m/>
    <m/>
    <s v="Indicador Plan de Acción Institucional"/>
    <m/>
    <m/>
    <m/>
    <m/>
    <m/>
    <m/>
  </r>
  <r>
    <n v="53"/>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 infraestructura tecnológica de toma remota de información para soportar la función de fiscalización"/>
    <m/>
    <s v="Servicios de información actualizados"/>
    <n v="1"/>
    <s v="Número"/>
    <m/>
    <m/>
    <n v="1500000000"/>
    <m/>
    <m/>
    <m/>
    <m/>
    <s v="Indicador Plan de Acción Institucional"/>
    <m/>
    <m/>
    <m/>
    <m/>
    <m/>
    <m/>
  </r>
  <r>
    <n v="54"/>
    <s v="Gestión TICs"/>
    <s v="Gestión con Valores para Resultados"/>
    <s v="OFICINA DE TECNOLOGÍAS DE LA INFORMACIÓN"/>
    <s v="NO APLICA"/>
    <x v="0"/>
    <x v="0"/>
    <x v="13"/>
    <x v="10"/>
    <s v="Proyecto de inversión DNP"/>
    <s v="Fortalecimiento de sistemas, seguridad e infraestructura tecnologica"/>
    <s v="Documentos de lineamientos técnicos"/>
    <s v="Formular el Plan Estratégico de seguridad de la Información"/>
    <m/>
    <s v="Documentos de lineamientos técnicos"/>
    <n v="1"/>
    <s v="Número"/>
    <m/>
    <m/>
    <n v="370000000"/>
    <m/>
    <m/>
    <m/>
    <m/>
    <s v="Indicador Plan de Acción Institucional"/>
    <m/>
    <m/>
    <m/>
    <m/>
    <m/>
    <m/>
  </r>
  <r>
    <n v="55"/>
    <s v="Gestión TICs"/>
    <s v="Gestión con Valores para Resultados"/>
    <s v="OFICINA DE TECNOLOGÍAS DE LA INFORMACIÓN"/>
    <s v="NO APLICA"/>
    <x v="0"/>
    <x v="0"/>
    <x v="13"/>
    <x v="4"/>
    <s v="Proyecto de inversión DNP"/>
    <s v="Fortalecimiento de sistemas, seguridad e infraestructura tecnologica"/>
    <s v="Documentos de lineamientos técnicos"/>
    <s v="Formular la hoja de ruta para el aseguramiento de la calidad de los datos digitales de la ANH"/>
    <m/>
    <s v="Documentos de lineamientos técnicos"/>
    <n v="1"/>
    <s v="Número"/>
    <m/>
    <m/>
    <n v="400000000"/>
    <m/>
    <m/>
    <m/>
    <m/>
    <s v="Indicador Plan de Acción Institucional"/>
    <m/>
    <m/>
    <m/>
    <m/>
    <m/>
    <m/>
  </r>
  <r>
    <n v="56"/>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Diseñar  y  ejecutar Plan Estratégico de Comunicaciones."/>
    <m/>
    <s v="Servicio de divulgación para la promoción y posicionamiento de los recursos hidrocarburíferos"/>
    <n v="1"/>
    <s v="Número"/>
    <m/>
    <m/>
    <n v="1783000000"/>
    <m/>
    <m/>
    <m/>
    <m/>
    <s v="Indicador Plan de Acción Institucional"/>
    <m/>
    <m/>
    <m/>
    <m/>
    <m/>
    <m/>
  </r>
  <r>
    <n v="57"/>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Priorizar, coordinar la participación por parte de la ANH en escenarios estratégicos."/>
    <m/>
    <s v="Servicio de divulgación para la promoción y posicionamiento de los recursos hidrocarburíferos"/>
    <n v="12"/>
    <s v="Número"/>
    <m/>
    <m/>
    <n v="5675000000"/>
    <m/>
    <m/>
    <m/>
    <m/>
    <s v="Indicador Plan de Acción Institucional"/>
    <m/>
    <m/>
    <m/>
    <m/>
    <m/>
    <m/>
  </r>
  <r>
    <n v="58"/>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Realizar análisis o estudios de mercados e investigaciones del sector."/>
    <m/>
    <s v="Documentos de investigación"/>
    <n v="1"/>
    <s v="Número"/>
    <m/>
    <m/>
    <n v="1250000000"/>
    <m/>
    <m/>
    <m/>
    <m/>
    <s v="Indicador Plan de Acción Institucional"/>
    <m/>
    <m/>
    <m/>
    <m/>
    <m/>
    <m/>
  </r>
  <r>
    <n v="59"/>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Evaluar las capacidades de los proponentes, operadores o compañías inversionistas."/>
    <m/>
    <s v="Documentos de investigación"/>
    <n v="1"/>
    <s v="Número"/>
    <m/>
    <m/>
    <n v="1508000000"/>
    <m/>
    <m/>
    <m/>
    <m/>
    <s v="Indicador Plan de Acción Institucional"/>
    <m/>
    <m/>
    <m/>
    <m/>
    <m/>
    <m/>
  </r>
  <r>
    <n v="60"/>
    <s v="Gestión Contractual"/>
    <s v="Gestión con Valores para Resultados"/>
    <s v="OFICINA ASESORA JURIDICA "/>
    <s v="OFICINA ASESORA JURIDICA "/>
    <x v="0"/>
    <x v="0"/>
    <x v="4"/>
    <x v="11"/>
    <s v="Gastos de comercialización"/>
    <s v="No Aplica"/>
    <s v="No Aplica"/>
    <s v="Seleccionar contratistas a través de las diferentes modalidades de contratación de acuerdo con la normativa vigente"/>
    <m/>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m/>
    <m/>
    <s v="Constante"/>
    <s v="Semestral"/>
    <s v="Indicador Plan de Acción Institucional"/>
    <m/>
    <m/>
    <m/>
    <m/>
    <m/>
    <m/>
  </r>
  <r>
    <n v="61"/>
    <s v="Gestión Legal"/>
    <s v="Gestión con Valores para Resultados"/>
    <s v="OFICINA ASESORA JURIDICA "/>
    <s v="OFICINA ASESORA JURIDICA "/>
    <x v="0"/>
    <x v="0"/>
    <x v="1"/>
    <x v="3"/>
    <s v="Gastos de comercialización"/>
    <s v="No Aplica"/>
    <s v="No Aplica"/>
    <s v="Emitir respuestas a_x000a_ solicitudes de conceptos jurídicos relacionados con los contratos E&amp;P y TEAS"/>
    <m/>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m/>
    <m/>
    <s v="Constante"/>
    <s v="Trimestral"/>
    <s v="Indicador Plan de Acción Institucional"/>
    <m/>
    <m/>
    <m/>
    <m/>
    <m/>
    <m/>
  </r>
  <r>
    <n v="62"/>
    <s v="Gestión Legal"/>
    <s v="Gestión con Valores para Resultados"/>
    <s v="OFICINA ASESORA JURIDICA "/>
    <s v="OFICINA ASESORA JURIDICA "/>
    <x v="0"/>
    <x v="0"/>
    <x v="6"/>
    <x v="3"/>
    <s v="Gastos de comercialización"/>
    <s v="No Aplica"/>
    <s v="No Aplica"/>
    <s v="Contestar demandas y requerimiento de despachos judiciales "/>
    <m/>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m/>
    <m/>
    <s v="Constante"/>
    <s v="Semestral"/>
    <s v="Indicador Plan de Acción Institucional"/>
    <m/>
    <m/>
    <m/>
    <m/>
    <m/>
    <m/>
  </r>
  <r>
    <n v="63"/>
    <s v="Identificación de Oportunidades Exploratorias"/>
    <s v="Evaluación de Resultados"/>
    <s v="VICEPRESIDENCIA TÉCNICA"/>
    <s v="GERENCIA DE GESTION DEL CONOCIMIENTO "/>
    <x v="2"/>
    <x v="2"/>
    <x v="7"/>
    <x v="0"/>
    <s v="Proyecto de inversión DNP"/>
    <s v=" Identificación de oportunidades exploratorias de hidrocarburos nacional"/>
    <s v="No Aplica"/>
    <s v="No Aplica"/>
    <m/>
    <s v="Áreas evaluadas técnicamente ofrecidas para nominación en procesos competitivos"/>
    <m/>
    <s v="Número"/>
    <s v="Corresponde al numero de nuevas regiones de interés prospectivo para la exploración de hidrocarburos - áreas evaluadas técnicamente por la Vicepresidencia Técnica"/>
    <s v="Numero de áreas evaluadas técnicamente ofrecidas para nominación en procesos competitivos "/>
    <m/>
    <m/>
    <m/>
    <s v="Creciente"/>
    <s v="Semestral"/>
    <s v="Indicador Plan de Acción Institucional"/>
    <m/>
    <m/>
    <m/>
    <m/>
    <m/>
    <m/>
  </r>
  <r>
    <n v="67"/>
    <s v="Promoción y Asignación de Áreas"/>
    <s v="Evaluación de Resultados"/>
    <s v="VICEPRESIDENCIA DE PROMOCIÓN Y ASIGNACIÓN  DE ÁREAS"/>
    <s v="NO APLICA"/>
    <x v="2"/>
    <x v="4"/>
    <x v="14"/>
    <x v="0"/>
    <s v="Gastos de comercialización"/>
    <s v="No Aplica"/>
    <s v="No Aplica"/>
    <s v="No Aplica"/>
    <m/>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m/>
    <m/>
    <m/>
    <s v="Creciente"/>
    <s v="Anual"/>
    <s v="Indicador Estratégico"/>
    <m/>
    <m/>
    <m/>
    <m/>
    <m/>
    <m/>
  </r>
  <r>
    <n v="68"/>
    <s v="Promoción y Asignación de Áreas"/>
    <s v="Evaluación de Resultados"/>
    <s v="VICEPRESIDENCIA DE PROMOCIÓN Y ASIGNACIÓN  DE ÁREAS"/>
    <s v="NO APLICA"/>
    <x v="2"/>
    <x v="2"/>
    <x v="8"/>
    <x v="0"/>
    <s v="Gastos de comercialización"/>
    <s v="No Aplica"/>
    <s v="No Aplica"/>
    <s v="No Aplica"/>
    <m/>
    <s v="Número de contratos E&amp;P firmados "/>
    <m/>
    <s v="Número"/>
    <s v="Corresponde a Contratos que se suscriben como resultado de un proceso de asignación. En los casos de los procesos competitivos, el Contrato que se suscribe es el que se publica y hace parte de los Términos de Referencia"/>
    <s v="Número de contratos E&amp;P firmados "/>
    <m/>
    <m/>
    <m/>
    <s v="Creciente"/>
    <s v="Mensual"/>
    <s v="Indicador Plan de Acción Institucional"/>
    <m/>
    <m/>
    <m/>
    <m/>
    <m/>
    <m/>
  </r>
  <r>
    <n v="73"/>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gas"/>
    <m/>
    <s v="Millones de pies cúbicos de gas por día (MPCD)"/>
    <s v="Mide la cantidad de pies cúbicos de gas comercializado que, en promedio, se extraen diariamente en el territorio nacional"/>
    <s v="(No. Millones de pies cúbicos mes / No. días mes)."/>
    <m/>
    <m/>
    <m/>
    <s v="Constante"/>
    <s v="Mensual"/>
    <s v="Indicador Plan de Acción Institucional"/>
    <m/>
    <m/>
    <m/>
    <m/>
    <m/>
    <m/>
  </r>
  <r>
    <n v="74"/>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crudo  (petróleo)"/>
    <m/>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m/>
    <m/>
    <m/>
    <s v="Constante"/>
    <s v="Mensual"/>
    <s v="Indicador Plan de Acción Institucional"/>
    <m/>
    <m/>
    <m/>
    <m/>
    <m/>
    <m/>
  </r>
  <r>
    <n v="75"/>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crudo (petróleo)"/>
    <m/>
    <s v="Millones de barriles (Mbl)"/>
    <s v="Mide el volumen de reservas probadas (1P) de crudo en la vigencia correspondiente​."/>
    <s v="Sumatoria del volumen de reservas probadas de crudo reportadas por las compañías operadoras y consolidadas por la ANH para cada vigencia."/>
    <m/>
    <m/>
    <m/>
    <s v="Constante"/>
    <s v="Anual"/>
    <s v="Indicador Plan de Acción Institucional"/>
    <m/>
    <m/>
    <m/>
    <m/>
    <m/>
    <m/>
  </r>
  <r>
    <n v="76"/>
    <s v="Revisión y Consolidación de Reservas de Hidrocarburos"/>
    <s v="Evaluación de Resultados"/>
    <s v="VICEPRESIDENCIA DE OPERACIONES, REGALÍAS Y PARTICIPACIONES"/>
    <s v="RESERVAS Y OPERACIONES"/>
    <x v="2"/>
    <x v="2"/>
    <x v="8"/>
    <x v="0"/>
    <s v="Gastos de comercialización"/>
    <s v="No Aplica"/>
    <s v="No Aplica"/>
    <s v="No Aplica"/>
    <m/>
    <s v="Años de Reservas Probadas de crudo"/>
    <m/>
    <s v="Años"/>
    <s v="​Mide la vida media de las reservas probadas de crudo, como un indicativo de la sostenibilidad en el abastecimiento de crudo del país.​"/>
    <s v="Vm= (R/P); donde: Vm= Vida media de las reservas probadas en años; R= Reservas Probadas estimadas para la vigencia, en Millones de barriles; P= Producción anual de crudo para la vigencia, en Millones de barriles por año."/>
    <m/>
    <m/>
    <m/>
    <s v="Constante"/>
    <s v="Anual"/>
    <s v="Indicador Plan de Acción Institucional"/>
    <m/>
    <m/>
    <m/>
    <m/>
    <m/>
    <m/>
  </r>
  <r>
    <n v="77"/>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gas natural"/>
    <m/>
    <s v="Tera pies cúbicos (Tpc)"/>
    <s v="Mide el volumen de reservas probadas (1P) de gas natural  en la vigencia correspondiente "/>
    <s v="Sumatoria del volumen de reservas probadas de gas natural reportadas por las compañías operadoras y consolidadas por la ANH para cada vigencia. "/>
    <m/>
    <m/>
    <m/>
    <s v="Constante"/>
    <s v="Anual"/>
    <s v="Indicador Plan de Acción Institucional"/>
    <m/>
    <m/>
    <m/>
    <m/>
    <m/>
    <m/>
  </r>
  <r>
    <n v="93"/>
    <s v="Gestión de Contratos en Exploración"/>
    <s v="Evaluación de Resultados"/>
    <s v="VICEPRESIDENCIA DE CONTRATOS DE HIDROCARBUROS"/>
    <s v="SEGUIMIENTO A CONTRATOS EN EXPLORACIÓN"/>
    <x v="2"/>
    <x v="2"/>
    <x v="15"/>
    <x v="0"/>
    <s v="Gastos de comercialización"/>
    <s v="No Aplica"/>
    <s v="No Aplica"/>
    <s v="No Aplica"/>
    <m/>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m/>
    <m/>
    <m/>
    <s v="Creciente"/>
    <s v="Mensual"/>
    <s v="Indicador Estratégico"/>
    <m/>
    <m/>
    <m/>
    <m/>
    <m/>
    <m/>
  </r>
  <r>
    <n v="94"/>
    <s v="Gestión financiera"/>
    <s v="Gestión con Valores para Resultados"/>
    <s v="VICEPRESIDENCIA ADMINISTRATIVA Y FINANCIERA"/>
    <s v="ADMINISTRATIVO Y FINANCIERO"/>
    <x v="1"/>
    <x v="3"/>
    <x v="3"/>
    <x v="3"/>
    <s v="Otros gastos de funcionamiento"/>
    <s v="No Aplica"/>
    <s v="No Aplica"/>
    <s v="No Aplica"/>
    <m/>
    <s v="Solicitudes atendidas (cliente interno)"/>
    <m/>
    <s v="Porcentaje"/>
    <s v="Corresponde a todas las gestiones adelantadas para dar trámite a las solicitudes que se requieran al Grupo Administrativo y Financiero.​"/>
    <s v="(No. de solicitudes recibidas por el Grupo Financiero / No. Solicitudes atendidas) * 100"/>
    <m/>
    <m/>
    <m/>
    <s v="Constante"/>
    <s v="Mensual"/>
    <s v="Indicador Plan de Acción Institucional"/>
    <m/>
    <m/>
    <m/>
    <m/>
    <m/>
    <m/>
  </r>
  <r>
    <n v="98"/>
    <s v="Participación Ciudadana y Comunicaciones"/>
    <s v="Información y comunicación"/>
    <s v="VICEPRESIDENCIA ADMINISTRATIVA Y FINANCIERA"/>
    <s v="NO APLICA"/>
    <x v="1"/>
    <x v="3"/>
    <x v="6"/>
    <x v="1"/>
    <s v="Gastos de comercialización"/>
    <s v="No Aplica"/>
    <s v="No Aplica"/>
    <s v="No Aplica"/>
    <m/>
    <s v="Informe resultados de encuesta de satisfacción de usuarios ANH (procesos de asignación de áreas/suscripción de contratos misionales)"/>
    <m/>
    <s v="Unidad"/>
    <s v="​El indicador mide la información consolidada de las encuestas aplicadas a los usuarios y la evaluación de la atención prestada por la ANH a sus usuarios ."/>
    <s v="Informe de encuesta de satisfacción de usuarios ANH."/>
    <m/>
    <m/>
    <m/>
    <s v="Constante"/>
    <s v="Anual"/>
    <s v="Indicador Plan de Acción Institucional"/>
    <m/>
    <m/>
    <m/>
    <m/>
    <m/>
    <m/>
  </r>
  <r>
    <n v="127"/>
    <s v="Gestión TICs"/>
    <s v="Evaluación de Resultados"/>
    <s v="OFICINA DE TECNOLOGÍAS DE LA INFORMACIÓN"/>
    <s v="NO APLICA"/>
    <x v="1"/>
    <x v="1"/>
    <x v="2"/>
    <x v="0"/>
    <s v="Proyecto de inversión DNP"/>
    <s v="No Aplica"/>
    <s v="No Aplica"/>
    <s v="No Aplica"/>
    <m/>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m/>
    <m/>
    <m/>
    <s v="Creciente"/>
    <s v="Trimestral"/>
    <s v="Indicador Estratégico"/>
    <m/>
    <m/>
    <m/>
    <m/>
    <m/>
    <m/>
  </r>
  <r>
    <n v="128"/>
    <s v="Gestión TICs"/>
    <s v="Gestión con Valores para Resultados"/>
    <s v="OFICINA DE TECNOLOGÍAS DE LA INFORMACIÓN"/>
    <s v="NO APLICA"/>
    <x v="1"/>
    <x v="1"/>
    <x v="16"/>
    <x v="0"/>
    <s v="Gastos de comercialización"/>
    <s v="No Aplica"/>
    <s v="No Aplica"/>
    <s v="No Aplica"/>
    <m/>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m/>
    <m/>
    <m/>
    <s v="Creciente"/>
    <s v="Trimestral"/>
    <s v="Indicador Estratégico"/>
    <m/>
    <m/>
    <m/>
    <m/>
    <m/>
    <m/>
  </r>
  <r>
    <n v="129"/>
    <s v="Gestión TICs"/>
    <s v="Gestión con Valores para Resultados"/>
    <s v="OFICINA DE TECNOLOGÍAS DE LA INFORMACIÓN"/>
    <s v="NO APLICA"/>
    <x v="1"/>
    <x v="1"/>
    <x v="16"/>
    <x v="4"/>
    <s v="Gastos de comercialización"/>
    <s v="No Aplica"/>
    <s v="No Aplica"/>
    <s v="No Aplica"/>
    <m/>
    <s v="Servicio de gestión, administración y optimización de los centros de datos de la ANH."/>
    <m/>
    <s v="Unidad"/>
    <s v="Garantizar la administración de los servicios de infraestructura especializados y mantener el plan de recuperación ante desastres de la ANH. – (Vigencia Futura Tramitada en 2021)"/>
    <s v="Mensual"/>
    <m/>
    <m/>
    <m/>
    <s v="Constante"/>
    <s v="Mensual"/>
    <s v="Indicador Plan de Acción Institucional"/>
    <m/>
    <m/>
    <m/>
    <m/>
    <m/>
    <m/>
  </r>
  <r>
    <n v="130"/>
    <s v="Gestión TICs"/>
    <s v="Gestión con Valores para Resultados"/>
    <s v="OFICINA DE TECNOLOGÍAS DE LA INFORMACIÓN"/>
    <s v="NO APLICA"/>
    <x v="0"/>
    <x v="0"/>
    <x v="16"/>
    <x v="4"/>
    <s v="Gastos de comercialización"/>
    <s v="No Aplica"/>
    <s v="No Aplica"/>
    <s v="No Aplica"/>
    <m/>
    <s v="Soporte y mantenimiento infraestructura de virtualización."/>
    <m/>
    <s v="Unidad"/>
    <s v="Garantizar la operación de los sistemas de virtualización y los escritorios virtuales."/>
    <s v="Mensual"/>
    <m/>
    <m/>
    <m/>
    <s v="Constante"/>
    <s v="Mensual"/>
    <s v="Indicador Plan de Acción Institucional"/>
    <m/>
    <m/>
    <m/>
    <m/>
    <m/>
    <m/>
  </r>
  <r>
    <n v="131"/>
    <s v="Gestión TICs"/>
    <s v="Gestión con Valores para Resultados"/>
    <s v="OFICINA DE TECNOLOGÍAS DE LA INFORMACIÓN"/>
    <s v="NO APLICA"/>
    <x v="0"/>
    <x v="0"/>
    <x v="16"/>
    <x v="4"/>
    <s v="Gastos de comercialización"/>
    <s v="No Aplica"/>
    <s v="No Aplica"/>
    <s v="No Aplica"/>
    <m/>
    <s v="Soporte y mantenimiento infraestructura de hiperconvergencia."/>
    <m/>
    <s v="Unidad"/>
    <s v="Mantener el desempeño óptimo de los equipos que componen la plataforma de hiperconvergencia."/>
    <s v="Mensual"/>
    <m/>
    <m/>
    <m/>
    <s v="Constante"/>
    <s v="Mensual"/>
    <s v="Indicador Plan de Acción Institucional"/>
    <m/>
    <m/>
    <m/>
    <m/>
    <m/>
    <m/>
  </r>
  <r>
    <n v="132"/>
    <s v="Gestión TICs"/>
    <s v="Gestión con Valores para Resultados"/>
    <s v="OFICINA DE TECNOLOGÍAS DE LA INFORMACIÓN"/>
    <s v="NO APLICA"/>
    <x v="0"/>
    <x v="0"/>
    <x v="16"/>
    <x v="4"/>
    <s v="Gastos de comercialización"/>
    <s v="No Aplica"/>
    <s v="No Aplica"/>
    <s v="No Aplica"/>
    <m/>
    <s v="Soporte y mantenimiento de los switch de la entidad"/>
    <m/>
    <s v="Unidad"/>
    <s v="Garantizar la operación de los switch de Core y de borde  que permiten la conectividad LAN y WAN de la entidad."/>
    <s v="Mensual"/>
    <m/>
    <m/>
    <m/>
    <s v="Constante"/>
    <s v="Mensual"/>
    <s v="Indicador Plan de Acción Institucional"/>
    <m/>
    <m/>
    <m/>
    <m/>
    <m/>
    <m/>
  </r>
  <r>
    <n v="133"/>
    <s v="Gestión TICs"/>
    <s v="Gestión con Valores para Resultados"/>
    <s v="OFICINA DE TECNOLOGÍAS DE LA INFORMACIÓN"/>
    <s v="NO APLICA"/>
    <x v="0"/>
    <x v="0"/>
    <x v="2"/>
    <x v="4"/>
    <s v="Gastos de comercialización"/>
    <s v="No Aplica"/>
    <s v="No Aplica"/>
    <s v="No Aplica"/>
    <m/>
    <s v="Soporte y desarrollo a servicios, infraestructura, aplicaciones y gestión administrativa.​"/>
    <m/>
    <s v="Número"/>
    <s v="Contar con apoyo profesional, técnico, de soporte y desarrollo a servicios, infraestructura, aplicaciones y gestión administrativa.​"/>
    <s v="Mensual"/>
    <m/>
    <m/>
    <m/>
    <s v="Constante"/>
    <s v="Mensual"/>
    <s v="Indicador Plan de Acción Institucional"/>
    <m/>
    <m/>
    <m/>
    <m/>
    <m/>
    <m/>
  </r>
  <r>
    <n v="134"/>
    <s v="Gestión TICs"/>
    <s v="Gestión con Valores para Resultados"/>
    <s v="OFICINA DE TECNOLOGÍAS DE LA INFORMACIÓN"/>
    <s v="NO APLICA"/>
    <x v="0"/>
    <x v="0"/>
    <x v="2"/>
    <x v="4"/>
    <s v="Gastos de comercialización"/>
    <s v="No Aplica"/>
    <s v="No Aplica"/>
    <s v="No Aplica"/>
    <m/>
    <s v="Actualización y el soporte  del SGDEA."/>
    <m/>
    <s v="Unidad"/>
    <s v="Soporte, mantenimiento y actualizaciones del SGDEA que emplea la entidad por horas."/>
    <s v="Mensual"/>
    <m/>
    <m/>
    <m/>
    <s v="Constante"/>
    <s v="Mensual"/>
    <s v="Indicador Plan de Acción Institucional"/>
    <m/>
    <m/>
    <m/>
    <m/>
    <m/>
    <m/>
  </r>
  <r>
    <n v="135"/>
    <s v="Gestión TICs"/>
    <s v="Gestión con Valores para Resultados"/>
    <s v="OFICINA DE TECNOLOGÍAS DE LA INFORMACIÓN"/>
    <s v="NO APLICA"/>
    <x v="0"/>
    <x v="0"/>
    <x v="2"/>
    <x v="4"/>
    <s v="Gastos de comercialización"/>
    <s v="No Aplica"/>
    <s v="No Aplica"/>
    <s v="No Aplica"/>
    <m/>
    <s v="Adquisición o renovación de licenciamiento de la  solución de antivirus para la ANH."/>
    <m/>
    <s v="Unidad"/>
    <s v="Renovación del sistema de antivirus de cliente final y servidores para la protección de la data de la entidad."/>
    <s v="Mensual"/>
    <m/>
    <m/>
    <m/>
    <s v="Constante"/>
    <s v="Mensual"/>
    <s v="Indicador Plan de Acción Institucional"/>
    <m/>
    <m/>
    <m/>
    <m/>
    <m/>
    <m/>
  </r>
  <r>
    <n v="136"/>
    <s v="Gestión TICs"/>
    <s v="Gestión con Valores para Resultados"/>
    <s v="OFICINA DE TECNOLOGÍAS DE LA INFORMACIÓN"/>
    <s v="NO APLICA"/>
    <x v="0"/>
    <x v="0"/>
    <x v="2"/>
    <x v="4"/>
    <s v="Gastos de comercialización"/>
    <s v="No Aplica"/>
    <s v="No Aplica"/>
    <s v="No Aplica"/>
    <m/>
    <s v="Adquisición de suscripciones de paquetes  software especifico"/>
    <m/>
    <s v="Unidad"/>
    <s v="Garantizar al los colaboradores contar de manera integral con herramienta que  apoyen el desarrollo de sus labores."/>
    <s v="Mensual"/>
    <m/>
    <m/>
    <m/>
    <s v="Constante"/>
    <s v="Mensual"/>
    <s v="Indicador Plan de Acción Institucional"/>
    <m/>
    <m/>
    <m/>
    <m/>
    <m/>
    <m/>
  </r>
  <r>
    <n v="137"/>
    <s v="Gestión TICs"/>
    <s v="Gestión con Valores para Resultados"/>
    <s v="OFICINA DE TECNOLOGÍAS DE LA INFORMACIÓN"/>
    <s v="NO APLICA"/>
    <x v="0"/>
    <x v="0"/>
    <x v="2"/>
    <x v="4"/>
    <s v="Gastos de comercialización"/>
    <s v="No Aplica"/>
    <s v="No Aplica"/>
    <s v="No Aplica"/>
    <m/>
    <s v="Renovación licenciamiento plataforma ZOOM para seminarios web."/>
    <m/>
    <s v="Unidad"/>
    <s v="Garantizar la continuidad de la plataforma empleada para la promoción de áreas y presentación de estudios técnicos las partes interesadas de la ANH."/>
    <s v="Mensual"/>
    <m/>
    <m/>
    <m/>
    <s v="Constante"/>
    <s v="Mensual"/>
    <s v="Indicador Plan de Acción Institucional"/>
    <m/>
    <m/>
    <m/>
    <m/>
    <m/>
    <m/>
  </r>
  <r>
    <n v="138"/>
    <s v="Gestión TICs"/>
    <s v="Gestión con Valores para Resultados"/>
    <s v="OFICINA DE TECNOLOGÍAS DE LA INFORMACIÓN"/>
    <s v="NO APLICA"/>
    <x v="0"/>
    <x v="0"/>
    <x v="2"/>
    <x v="4"/>
    <s v="Gastos de comercialización"/>
    <s v="No Aplica"/>
    <s v="No Aplica"/>
    <s v="No Aplica"/>
    <m/>
    <s v="Soporte y mantenimiento de las UPS que actualmente soportan la operación del Centro de Computo Principal y Red Regulada de la ANH, con bolsa de repuestos."/>
    <m/>
    <s v="Unidad"/>
    <s v="Mantener la estabilidad del centro de datos de la entidad a través del soporte y mantenimiento de la red regulada (UPS)."/>
    <s v="Mensual"/>
    <m/>
    <m/>
    <m/>
    <s v="Constante"/>
    <s v="Mensual"/>
    <s v="Indicador Plan de Acción Institucional"/>
    <m/>
    <m/>
    <m/>
    <m/>
    <m/>
    <m/>
  </r>
  <r>
    <n v="139"/>
    <s v="Gestión TICs"/>
    <s v="Gestión con Valores para Resultados"/>
    <s v="OFICINA DE TECNOLOGÍAS DE LA INFORMACIÓN"/>
    <s v="NO APLICA"/>
    <x v="0"/>
    <x v="0"/>
    <x v="2"/>
    <x v="4"/>
    <s v="Gastos de comercialización"/>
    <s v="No Aplica"/>
    <s v="No Aplica"/>
    <s v="No Aplica"/>
    <m/>
    <s v="Soporte y mantenimiento del sistema de detección y extinción de incendios del centro principal de computo de la ANH, con bolsa de repuestos."/>
    <m/>
    <s v="Unidad"/>
    <s v="Mantener la estabilidad del centro de datos de la entidad a través del soporte y mantenimiento del sistema de control de incendios.​"/>
    <s v="Mensual"/>
    <m/>
    <m/>
    <m/>
    <s v="Constante"/>
    <s v="Mensual"/>
    <s v="Indicador Plan de Acción Institucional"/>
    <m/>
    <m/>
    <m/>
    <m/>
    <m/>
    <m/>
  </r>
  <r>
    <n v="140"/>
    <s v="Gestión TICs"/>
    <s v="Gestión con Valores para Resultados"/>
    <s v="OFICINA DE TECNOLOGÍAS DE LA INFORMACIÓN"/>
    <s v="NO APLICA"/>
    <x v="0"/>
    <x v="0"/>
    <x v="2"/>
    <x v="4"/>
    <s v="Gastos de comercialización"/>
    <s v="No Aplica"/>
    <s v="No Aplica"/>
    <s v="No Aplica"/>
    <m/>
    <s v="Soporte y mantenimiento de los aires acondicionados de los centros de cómputo de la ANH con suministro de repuestos."/>
    <m/>
    <s v="Unidad"/>
    <s v="Mantener el funcionamiento de los aires acondicionados de precisión de los Datacenter que albergan la infraestructura tecnológica de la entidad."/>
    <s v="Mensual"/>
    <m/>
    <m/>
    <m/>
    <s v="Constante"/>
    <s v="Mensual"/>
    <s v="Indicador Plan de Acción Institucional"/>
    <m/>
    <m/>
    <m/>
    <m/>
    <m/>
    <m/>
  </r>
  <r>
    <n v="141"/>
    <s v="Gestión TICs"/>
    <s v="Gestión con Valores para Resultados"/>
    <s v="OFICINA DE TECNOLOGÍAS DE LA INFORMACIÓN"/>
    <s v="NO APLICA"/>
    <x v="0"/>
    <x v="0"/>
    <x v="2"/>
    <x v="4"/>
    <s v="Gastos de comercialización"/>
    <s v="No Aplica"/>
    <s v="No Aplica"/>
    <s v="No Aplica"/>
    <m/>
    <s v="Soporte y mantenimiento de la plataforma de control de acceso y CCTV de la entidad."/>
    <m/>
    <s v="Unidad"/>
    <s v="Mantener el funcionamiento  de los equipos de control de acceso  y CCTV.​"/>
    <s v="Mensual"/>
    <m/>
    <m/>
    <m/>
    <s v="Constante"/>
    <s v="Mensual"/>
    <s v="Indicador Plan de Acción Institucional"/>
    <m/>
    <m/>
    <m/>
    <m/>
    <m/>
    <m/>
  </r>
  <r>
    <n v="142"/>
    <s v="Gestión TICs"/>
    <s v="Gestión con Valores para Resultados"/>
    <s v="OFICINA DE TECNOLOGÍAS DE LA INFORMACIÓN"/>
    <s v="NO APLICA"/>
    <x v="0"/>
    <x v="0"/>
    <x v="2"/>
    <x v="4"/>
    <s v="Gastos de comercialización"/>
    <s v="No Aplica"/>
    <s v="No Aplica"/>
    <s v="No Aplica"/>
    <m/>
    <s v="Servicio de internet dedicado para la oficina de la ANH"/>
    <m/>
    <s v="Unidad"/>
    <s v="Garantizar la conectividad hacia internet en las instalaciones de la  de la entidad, así como la comunicación entre los diferentes centros de datos."/>
    <s v="Mensual"/>
    <m/>
    <m/>
    <m/>
    <s v="Constante"/>
    <s v="Mensual"/>
    <s v="Indicador Plan de Acción Institucional"/>
    <m/>
    <m/>
    <m/>
    <m/>
    <m/>
    <m/>
  </r>
  <r>
    <n v="143"/>
    <s v="Gestión TICs"/>
    <s v="Gestión con Valores para Resultados"/>
    <s v="OFICINA DE TECNOLOGÍAS DE LA INFORMACIÓN"/>
    <s v="NO APLICA"/>
    <x v="1"/>
    <x v="1"/>
    <x v="2"/>
    <x v="4"/>
    <s v="Gastos de comercialización"/>
    <s v="No Aplica"/>
    <s v="No Aplica"/>
    <s v="No Aplica"/>
    <m/>
    <s v="Uso de la capacidad física locativa disponible en el Datacenter Alterno del IPSE"/>
    <m/>
    <s v="Unidad"/>
    <s v="Reconocer los gasto  en servicios públicos y seguridad, derivados del uso del centro de datos alterno del IPSE. (Con vigencias futuras desde la vigencia 2020)"/>
    <s v="Mensual"/>
    <m/>
    <m/>
    <m/>
    <s v="Constante"/>
    <s v="Mensual"/>
    <s v="Indicador Plan de Acción Institucional"/>
    <m/>
    <m/>
    <m/>
    <m/>
    <m/>
    <m/>
  </r>
  <r>
    <n v="144"/>
    <s v="Gestión TICs"/>
    <s v="Gestión con Valores para Resultados"/>
    <s v="OFICINA DE TECNOLOGÍAS DE LA INFORMACIÓN"/>
    <s v="NO APLICA"/>
    <x v="0"/>
    <x v="0"/>
    <x v="2"/>
    <x v="0"/>
    <s v="Gastos de comercialización"/>
    <s v="No Aplica"/>
    <s v="No Aplica"/>
    <s v="No Aplica"/>
    <m/>
    <s v="Créditos de infraestructura en la nube"/>
    <m/>
    <s v="Unidad"/>
    <s v="Mantener la infraestructura de Datacenter de respaldo de aplicaciones críticas en la nube"/>
    <s v="Mensual"/>
    <m/>
    <m/>
    <m/>
    <s v="Constante"/>
    <s v="Mensual"/>
    <s v="Indicador Plan de Acción Institucional"/>
    <m/>
    <m/>
    <m/>
    <m/>
    <m/>
    <m/>
  </r>
  <r>
    <n v="145"/>
    <s v="Gestión TICs"/>
    <s v="Gestión con Valores para Resultados"/>
    <s v="OFICINA DE TECNOLOGÍAS DE LA INFORMACIÓN"/>
    <s v="NO APLICA"/>
    <x v="0"/>
    <x v="0"/>
    <x v="2"/>
    <x v="0"/>
    <s v="Gastos de comercialización"/>
    <s v="No Aplica"/>
    <s v="No Aplica"/>
    <s v="No Aplica"/>
    <m/>
    <s v="Renovación  del Licenciamiento  de la suite de ofimática y correo en la nube"/>
    <m/>
    <s v="Unidad"/>
    <s v="Licenciamiento de software que permitan desarrollar actividades de elaboración de documentos, recepción y envío de correos, manejo de tablas con operaciones matemáticas, desarrollo de presentaciones y comunicaciones en línea para trabajo colaborativo, entre otros."/>
    <s v="Mensual"/>
    <m/>
    <m/>
    <m/>
    <s v="Constante"/>
    <s v="Mensual"/>
    <s v="Indicador Plan de Acción Institucional"/>
    <m/>
    <m/>
    <m/>
    <m/>
    <m/>
    <m/>
  </r>
  <r>
    <n v="154"/>
    <s v="Promoción y Asignación de Áreas"/>
    <s v="Evaluación de Resultados"/>
    <s v="VICEPRESIDENCIA DE PROMOCIÓN Y ASIGNACIÓN  DE ÁREAS"/>
    <s v="NO APLICA"/>
    <x v="1"/>
    <x v="3"/>
    <x v="5"/>
    <x v="0"/>
    <s v="Proyecto de inversión DNP"/>
    <s v="Fortalecimiento en la Implementación del Modelo de Promoción para Incrementar la Inversión Nacional"/>
    <s v="Servicio de divulgación para la promoción y posicionamiento de los recursos hidrocarburíferos"/>
    <s v="Priorizar, coordinar la participación por parte de la ANH en escenarios estratégicos."/>
    <m/>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Número de eventos estratégicos en los que participa la ANH"/>
    <m/>
    <m/>
    <m/>
    <s v="Creciente"/>
    <s v="Mensual"/>
    <s v="Indicador Estratégico"/>
    <m/>
    <m/>
    <m/>
    <m/>
    <m/>
    <m/>
  </r>
  <r>
    <n v="155"/>
    <s v="Promoción y Asignación de Áreas"/>
    <s v="Gestión con Valores para Resultados"/>
    <s v="VICEPRESIDENCIA DE PROMOCIÓN Y ASIGNACIÓN  DE ÁREAS"/>
    <s v="NO APLICA"/>
    <x v="2"/>
    <x v="4"/>
    <x v="7"/>
    <x v="12"/>
    <m/>
    <m/>
    <m/>
    <m/>
    <m/>
    <s v="Nuevas áreas prospectivas orientadas en Fuentes No Convencionales de Energía Renovable (FNCER) provenientes del subsuelo, evaluadas"/>
    <n v="1"/>
    <s v="Número"/>
    <m/>
    <m/>
    <m/>
    <m/>
    <m/>
    <m/>
    <m/>
    <s v="Indicador Estratégico"/>
    <m/>
    <m/>
    <m/>
    <m/>
    <m/>
    <m/>
  </r>
  <r>
    <n v="155"/>
    <s v="Promoción y Asignación de Áreas"/>
    <s v="Gestión con Valores para Resultados"/>
    <s v="VICEPRESICENCIA OPERCIONES, REGALIAS Y PARTICIPACIONES"/>
    <s v="GERENCIA DE RESERVAS Y OPERACIONES "/>
    <x v="2"/>
    <x v="2"/>
    <x v="8"/>
    <x v="12"/>
    <m/>
    <m/>
    <m/>
    <m/>
    <m/>
    <s v="Publicación del Balance de reservas de hidrocarburos de la Nación"/>
    <n v="1"/>
    <s v="Número"/>
    <m/>
    <m/>
    <m/>
    <m/>
    <m/>
    <m/>
    <m/>
    <s v="Indicador Estratégico"/>
    <m/>
    <m/>
    <m/>
    <m/>
    <m/>
    <m/>
  </r>
  <r>
    <n v="156"/>
    <s v="Gestión Social, HSE y de Seguridad de Contratos de Hidrocarburos"/>
    <s v="Gestión con Valores para Resultados"/>
    <s v="VICEPRESIDENCIA DE CONTRATOS DE HIDROCARBUROS"/>
    <s v="GERENCIA GSCYMA "/>
    <x v="2"/>
    <x v="4"/>
    <x v="17"/>
    <x v="12"/>
    <s v="Proyecto de inversión DNP"/>
    <s v="Apoyo para la viabilizacion de las actividades de exploracion y produccion de hidrocarburos a traves de la articulacion institucional de la gestion socio ambiental Nacional"/>
    <s v="No Aplica"/>
    <s v="No Aplica"/>
    <m/>
    <s v="Recursos destinados a iniciativas de inversión socio ambiental en territorio"/>
    <n v="20000"/>
    <s v="Millones de pesos"/>
    <m/>
    <m/>
    <m/>
    <m/>
    <m/>
    <m/>
    <m/>
    <s v="Indicador Estratégico"/>
    <m/>
    <m/>
    <m/>
    <m/>
    <m/>
    <m/>
  </r>
  <r>
    <n v="157"/>
    <s v="Gestión Social, HSE y de Seguridad de Contratos de Hidrocarburos"/>
    <s v="Gestión con Valores para Resultados"/>
    <s v="VICEPRESIDENCIA DE PROMOCIÓN Y ASIGNACIÓN  DE ÁREAS"/>
    <s v="GERENCIA DE PROMOCIÓN Y ASIGNACIÓN DE ÁREAS"/>
    <x v="1"/>
    <x v="3"/>
    <x v="18"/>
    <x v="12"/>
    <m/>
    <m/>
    <m/>
    <m/>
    <m/>
    <s v="Participación en espacios de articulación de los actores del sector para la adecuada gestión de los contratos de hidrocarburos"/>
    <n v="15"/>
    <s v="Número"/>
    <m/>
    <m/>
    <m/>
    <m/>
    <m/>
    <m/>
    <m/>
    <s v="Indicador Estratégico"/>
    <m/>
    <m/>
    <m/>
    <m/>
    <m/>
    <m/>
  </r>
  <r>
    <n v="158"/>
    <s v="Gestión del Talento Humano"/>
    <s v="Talento Humano"/>
    <s v="VICEPRESIDENCIA ADMINISTRATIVA Y FINANCIERA"/>
    <s v="TALENTO HUMANO"/>
    <x v="0"/>
    <x v="0"/>
    <x v="4"/>
    <x v="5"/>
    <m/>
    <m/>
    <m/>
    <m/>
    <m/>
    <s v="Evaluación Dimensión de Talento Humano FURAG - MIPG"/>
    <n v="3.6"/>
    <s v="Puntos"/>
    <m/>
    <m/>
    <m/>
    <m/>
    <m/>
    <m/>
    <m/>
    <s v="Indicador Estratégico"/>
    <m/>
    <m/>
    <m/>
    <m/>
    <m/>
    <m/>
  </r>
  <r>
    <n v="88"/>
    <s v="Gestión Social, HSE y de Seguridad de Contratos de Hidrocarburos"/>
    <s v="Evaluación de Resultados"/>
    <s v="VICEPRESIDENCIA DE CONTRATOS DE HIDROCARBUROS"/>
    <s v="SEGURIDAD, COMUNIDADES Y MEDIO AMBIENTE"/>
    <x v="1"/>
    <x v="3"/>
    <x v="19"/>
    <x v="3"/>
    <s v="Gastos de comercialización"/>
    <s v="No Aplica"/>
    <s v="No Aplica"/>
    <s v="No Aplica"/>
    <m/>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m/>
    <m/>
    <m/>
    <s v="Creciente"/>
    <s v="Bimestral"/>
    <s v="Indicador Estratégico"/>
    <m/>
    <m/>
    <m/>
    <m/>
    <m/>
    <m/>
  </r>
  <r>
    <n v="92"/>
    <s v="Gestión de Contratos en Exploración"/>
    <s v="Evaluación de Resultados"/>
    <s v="VICEPRESIDENCIA DE CONTRATOS DE HIDROCARBUROS"/>
    <s v="SEGUIMIENTO A CONTRATOS EN EXPLORACIÓN"/>
    <x v="2"/>
    <x v="2"/>
    <x v="20"/>
    <x v="0"/>
    <s v="Gastos de comercialización"/>
    <s v="No Aplica"/>
    <s v="No Aplica"/>
    <s v="No Aplica"/>
    <m/>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m/>
    <m/>
    <m/>
    <s v="Creciente"/>
    <s v="Mensual"/>
    <s v="Indicador Estratégico"/>
    <m/>
    <m/>
    <m/>
    <m/>
    <m/>
    <m/>
  </r>
  <r>
    <n v="115"/>
    <s v="Gestión TICs"/>
    <s v="Gestión con Valores para Resultados"/>
    <s v="OFICINA DE TECNOLOGÍAS DE LA INFORMACIÓN"/>
    <s v="NO APLICA"/>
    <x v="0"/>
    <x v="0"/>
    <x v="13"/>
    <x v="4"/>
    <s v="Proyecto de inversión DNP"/>
    <s v="Fortalecimiento de las Tecnologías de la Información y las Comunicaciones para la Transformación Digital"/>
    <s v="Documentos de lineamientos técnicos"/>
    <s v="Diseñar y formular los instrumentos Estratégicos involucrados con TI"/>
    <m/>
    <s v="Plan Estratégico de Tecnologías de la Información y Comunicaciones - (PETIC), horizonte 2023-2026. "/>
    <s v="&gt;80"/>
    <s v="Porcentaje"/>
    <s v="El Plan Estratégico de Tecnologías de la Información y Comunicaciones - (PETIC) , alineado con la estrategia de negocio de la ANH para el horizonte 2023-2026. "/>
    <s v="Plan formulado"/>
    <m/>
    <m/>
    <m/>
    <s v="Constante"/>
    <s v="Mensual"/>
    <s v="Indicador Estratégico"/>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8F38279-9E29-4868-A3DD-5675603DEB74}"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LANES INSTITUCIONALES">
  <location ref="D2:E16" firstHeaderRow="1" firstDataRow="1" firstDataCol="1"/>
  <pivotFields count="31">
    <pivotField showAll="0"/>
    <pivotField showAll="0"/>
    <pivotField showAll="0"/>
    <pivotField showAll="0"/>
    <pivotField showAll="0"/>
    <pivotField showAll="0"/>
    <pivotField showAll="0"/>
    <pivotField showAll="0"/>
    <pivotField axis="axisRow" dataField="1" showAll="0">
      <items count="14">
        <item x="1"/>
        <item x="11"/>
        <item x="8"/>
        <item x="3"/>
        <item x="9"/>
        <item x="10"/>
        <item x="6"/>
        <item x="5"/>
        <item x="12"/>
        <item x="0"/>
        <item x="4"/>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4">
    <i>
      <x/>
    </i>
    <i>
      <x v="1"/>
    </i>
    <i>
      <x v="2"/>
    </i>
    <i>
      <x v="3"/>
    </i>
    <i>
      <x v="4"/>
    </i>
    <i>
      <x v="5"/>
    </i>
    <i>
      <x v="6"/>
    </i>
    <i>
      <x v="7"/>
    </i>
    <i>
      <x v="8"/>
    </i>
    <i>
      <x v="9"/>
    </i>
    <i>
      <x v="10"/>
    </i>
    <i>
      <x v="11"/>
    </i>
    <i>
      <x v="12"/>
    </i>
    <i t="grand">
      <x/>
    </i>
  </rowItems>
  <colItems count="1">
    <i/>
  </colItems>
  <dataFields count="1">
    <dataField name="INDICADORES" fld="8" subtotal="count" baseField="0" baseItem="0"/>
  </dataFields>
  <formats count="7">
    <format dxfId="87">
      <pivotArea grandRow="1" outline="0" collapsedLevelsAreSubtotals="1" fieldPosition="0"/>
    </format>
    <format dxfId="86">
      <pivotArea field="8" type="button" dataOnly="0" labelOnly="1" outline="0" axis="axisRow" fieldPosition="0"/>
    </format>
    <format dxfId="85">
      <pivotArea field="8" type="button" dataOnly="0" labelOnly="1" outline="0" axis="axisRow" fieldPosition="0"/>
    </format>
    <format dxfId="84">
      <pivotArea outline="0" collapsedLevelsAreSubtotals="1" fieldPosition="0"/>
    </format>
    <format dxfId="83">
      <pivotArea dataOnly="0" labelOnly="1" outline="0" axis="axisValues" fieldPosition="0"/>
    </format>
    <format dxfId="82">
      <pivotArea outline="0" collapsedLevelsAreSubtotals="1" fieldPosition="0"/>
    </format>
    <format dxfId="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901CD28-C0EC-45E2-BDA6-20860766BB6C}"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2:C11" firstHeaderRow="1" firstDataRow="1" firstDataCol="1"/>
  <pivotFields count="31">
    <pivotField showAll="0"/>
    <pivotField showAll="0"/>
    <pivotField showAll="0"/>
    <pivotField showAll="0"/>
    <pivotField showAll="0"/>
    <pivotField axis="axisRow" showAll="0">
      <items count="4">
        <item x="0"/>
        <item x="1"/>
        <item x="2"/>
        <item t="default"/>
      </items>
    </pivotField>
    <pivotField axis="axisRow" dataField="1" showAll="0">
      <items count="6">
        <item x="2"/>
        <item x="4"/>
        <item x="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6"/>
  </rowFields>
  <rowItems count="9">
    <i>
      <x/>
    </i>
    <i r="1">
      <x v="4"/>
    </i>
    <i>
      <x v="1"/>
    </i>
    <i r="1">
      <x v="2"/>
    </i>
    <i r="1">
      <x v="3"/>
    </i>
    <i>
      <x v="2"/>
    </i>
    <i r="1">
      <x/>
    </i>
    <i r="1">
      <x v="1"/>
    </i>
    <i t="grand">
      <x/>
    </i>
  </rowItems>
  <colItems count="1">
    <i/>
  </colItems>
  <dataFields count="1">
    <dataField name="INDICADORES" fld="6" subtotal="count" baseField="0" baseItem="0"/>
  </dataFields>
  <formats count="47">
    <format dxfId="46">
      <pivotArea collapsedLevelsAreSubtotals="1" fieldPosition="0">
        <references count="1">
          <reference field="5" count="1">
            <x v="0"/>
          </reference>
        </references>
      </pivotArea>
    </format>
    <format dxfId="45">
      <pivotArea collapsedLevelsAreSubtotals="1" fieldPosition="0">
        <references count="2">
          <reference field="5" count="1" selected="0">
            <x v="0"/>
          </reference>
          <reference field="6" count="1">
            <x v="4"/>
          </reference>
        </references>
      </pivotArea>
    </format>
    <format dxfId="44">
      <pivotArea collapsedLevelsAreSubtotals="1" fieldPosition="0">
        <references count="1">
          <reference field="5" count="1">
            <x v="1"/>
          </reference>
        </references>
      </pivotArea>
    </format>
    <format dxfId="43">
      <pivotArea collapsedLevelsAreSubtotals="1" fieldPosition="0">
        <references count="2">
          <reference field="5" count="1" selected="0">
            <x v="1"/>
          </reference>
          <reference field="6" count="2">
            <x v="2"/>
            <x v="3"/>
          </reference>
        </references>
      </pivotArea>
    </format>
    <format dxfId="42">
      <pivotArea collapsedLevelsAreSubtotals="1" fieldPosition="0">
        <references count="1">
          <reference field="5" count="1">
            <x v="2"/>
          </reference>
        </references>
      </pivotArea>
    </format>
    <format dxfId="41">
      <pivotArea collapsedLevelsAreSubtotals="1" fieldPosition="0">
        <references count="2">
          <reference field="5" count="1" selected="0">
            <x v="2"/>
          </reference>
          <reference field="6" count="2">
            <x v="0"/>
            <x v="1"/>
          </reference>
        </references>
      </pivotArea>
    </format>
    <format dxfId="40">
      <pivotArea collapsedLevelsAreSubtotals="1" fieldPosition="0">
        <references count="1">
          <reference field="5" count="1">
            <x v="0"/>
          </reference>
        </references>
      </pivotArea>
    </format>
    <format dxfId="39">
      <pivotArea collapsedLevelsAreSubtotals="1" fieldPosition="0">
        <references count="2">
          <reference field="5" count="1" selected="0">
            <x v="0"/>
          </reference>
          <reference field="6" count="1">
            <x v="4"/>
          </reference>
        </references>
      </pivotArea>
    </format>
    <format dxfId="38">
      <pivotArea collapsedLevelsAreSubtotals="1" fieldPosition="0">
        <references count="1">
          <reference field="5" count="1">
            <x v="1"/>
          </reference>
        </references>
      </pivotArea>
    </format>
    <format dxfId="37">
      <pivotArea collapsedLevelsAreSubtotals="1" fieldPosition="0">
        <references count="2">
          <reference field="5" count="1" selected="0">
            <x v="1"/>
          </reference>
          <reference field="6" count="2">
            <x v="2"/>
            <x v="3"/>
          </reference>
        </references>
      </pivotArea>
    </format>
    <format dxfId="36">
      <pivotArea collapsedLevelsAreSubtotals="1" fieldPosition="0">
        <references count="1">
          <reference field="5" count="1">
            <x v="2"/>
          </reference>
        </references>
      </pivotArea>
    </format>
    <format dxfId="35">
      <pivotArea collapsedLevelsAreSubtotals="1" fieldPosition="0">
        <references count="2">
          <reference field="5" count="1" selected="0">
            <x v="2"/>
          </reference>
          <reference field="6" count="2">
            <x v="0"/>
            <x v="1"/>
          </reference>
        </references>
      </pivotArea>
    </format>
    <format dxfId="34">
      <pivotArea grandRow="1" outline="0" collapsedLevelsAreSubtotals="1" fieldPosition="0"/>
    </format>
    <format dxfId="33">
      <pivotArea grandRow="1" outline="0" collapsedLevelsAreSubtotals="1" fieldPosition="0"/>
    </format>
    <format dxfId="32">
      <pivotArea dataOnly="0" labelOnly="1" fieldPosition="0">
        <references count="1">
          <reference field="5" count="0"/>
        </references>
      </pivotArea>
    </format>
    <format dxfId="31">
      <pivotArea dataOnly="0" labelOnly="1" fieldPosition="0">
        <references count="2">
          <reference field="5" count="1" selected="0">
            <x v="0"/>
          </reference>
          <reference field="6" count="1">
            <x v="4"/>
          </reference>
        </references>
      </pivotArea>
    </format>
    <format dxfId="30">
      <pivotArea dataOnly="0" labelOnly="1" fieldPosition="0">
        <references count="2">
          <reference field="5" count="1" selected="0">
            <x v="1"/>
          </reference>
          <reference field="6" count="2">
            <x v="2"/>
            <x v="3"/>
          </reference>
        </references>
      </pivotArea>
    </format>
    <format dxfId="29">
      <pivotArea dataOnly="0" labelOnly="1" fieldPosition="0">
        <references count="1">
          <reference field="6" count="0"/>
        </references>
      </pivotArea>
    </format>
    <format dxfId="28">
      <pivotArea dataOnly="0" labelOnly="1" fieldPosition="0">
        <references count="1">
          <reference field="5" count="0"/>
        </references>
      </pivotArea>
    </format>
    <format dxfId="27">
      <pivotArea dataOnly="0" labelOnly="1" fieldPosition="0">
        <references count="2">
          <reference field="5" count="1" selected="0">
            <x v="0"/>
          </reference>
          <reference field="6" count="1">
            <x v="4"/>
          </reference>
        </references>
      </pivotArea>
    </format>
    <format dxfId="26">
      <pivotArea dataOnly="0" labelOnly="1" fieldPosition="0">
        <references count="2">
          <reference field="5" count="1" selected="0">
            <x v="1"/>
          </reference>
          <reference field="6" count="2">
            <x v="2"/>
            <x v="3"/>
          </reference>
        </references>
      </pivotArea>
    </format>
    <format dxfId="25">
      <pivotArea collapsedLevelsAreSubtotals="1" fieldPosition="0">
        <references count="1">
          <reference field="5" count="1">
            <x v="0"/>
          </reference>
        </references>
      </pivotArea>
    </format>
    <format dxfId="24">
      <pivotArea collapsedLevelsAreSubtotals="1" fieldPosition="0">
        <references count="2">
          <reference field="5" count="1" selected="0">
            <x v="0"/>
          </reference>
          <reference field="6" count="1">
            <x v="4"/>
          </reference>
        </references>
      </pivotArea>
    </format>
    <format dxfId="23">
      <pivotArea collapsedLevelsAreSubtotals="1" fieldPosition="0">
        <references count="1">
          <reference field="5" count="1">
            <x v="1"/>
          </reference>
        </references>
      </pivotArea>
    </format>
    <format dxfId="22">
      <pivotArea collapsedLevelsAreSubtotals="1" fieldPosition="0">
        <references count="2">
          <reference field="5" count="1" selected="0">
            <x v="1"/>
          </reference>
          <reference field="6" count="2">
            <x v="2"/>
            <x v="3"/>
          </reference>
        </references>
      </pivotArea>
    </format>
    <format dxfId="21">
      <pivotArea collapsedLevelsAreSubtotals="1" fieldPosition="0">
        <references count="1">
          <reference field="5" count="1">
            <x v="2"/>
          </reference>
        </references>
      </pivotArea>
    </format>
    <format dxfId="20">
      <pivotArea collapsedLevelsAreSubtotals="1" fieldPosition="0">
        <references count="2">
          <reference field="5" count="1" selected="0">
            <x v="2"/>
          </reference>
          <reference field="6" count="2">
            <x v="0"/>
            <x v="1"/>
          </reference>
        </references>
      </pivotArea>
    </format>
    <format dxfId="19">
      <pivotArea collapsedLevelsAreSubtotals="1" fieldPosition="0">
        <references count="1">
          <reference field="5" count="1">
            <x v="0"/>
          </reference>
        </references>
      </pivotArea>
    </format>
    <format dxfId="18">
      <pivotArea collapsedLevelsAreSubtotals="1" fieldPosition="0">
        <references count="2">
          <reference field="5" count="1" selected="0">
            <x v="0"/>
          </reference>
          <reference field="6" count="1">
            <x v="4"/>
          </reference>
        </references>
      </pivotArea>
    </format>
    <format dxfId="17">
      <pivotArea collapsedLevelsAreSubtotals="1" fieldPosition="0">
        <references count="1">
          <reference field="5" count="1">
            <x v="1"/>
          </reference>
        </references>
      </pivotArea>
    </format>
    <format dxfId="16">
      <pivotArea collapsedLevelsAreSubtotals="1" fieldPosition="0">
        <references count="2">
          <reference field="5" count="1" selected="0">
            <x v="1"/>
          </reference>
          <reference field="6" count="2">
            <x v="2"/>
            <x v="3"/>
          </reference>
        </references>
      </pivotArea>
    </format>
    <format dxfId="15">
      <pivotArea collapsedLevelsAreSubtotals="1" fieldPosition="0">
        <references count="1">
          <reference field="5" count="1">
            <x v="2"/>
          </reference>
        </references>
      </pivotArea>
    </format>
    <format dxfId="14">
      <pivotArea collapsedLevelsAreSubtotals="1" fieldPosition="0">
        <references count="2">
          <reference field="5" count="1" selected="0">
            <x v="2"/>
          </reference>
          <reference field="6" count="2">
            <x v="0"/>
            <x v="1"/>
          </reference>
        </references>
      </pivotArea>
    </format>
    <format dxfId="13">
      <pivotArea dataOnly="0" labelOnly="1" fieldPosition="0">
        <references count="1">
          <reference field="5" count="0"/>
        </references>
      </pivotArea>
    </format>
    <format dxfId="12">
      <pivotArea dataOnly="0" labelOnly="1" fieldPosition="0">
        <references count="2">
          <reference field="5" count="1" selected="0">
            <x v="0"/>
          </reference>
          <reference field="6" count="1">
            <x v="4"/>
          </reference>
        </references>
      </pivotArea>
    </format>
    <format dxfId="11">
      <pivotArea dataOnly="0" labelOnly="1" fieldPosition="0">
        <references count="2">
          <reference field="5" count="1" selected="0">
            <x v="1"/>
          </reference>
          <reference field="6" count="2">
            <x v="2"/>
            <x v="3"/>
          </reference>
        </references>
      </pivotArea>
    </format>
    <format dxfId="10">
      <pivotArea dataOnly="0" labelOnly="1" fieldPosition="0">
        <references count="2">
          <reference field="5" count="1" selected="0">
            <x v="2"/>
          </reference>
          <reference field="6" count="2">
            <x v="0"/>
            <x v="1"/>
          </reference>
        </references>
      </pivotArea>
    </format>
    <format dxfId="9">
      <pivotArea collapsedLevelsAreSubtotals="1" fieldPosition="0">
        <references count="1">
          <reference field="5" count="1">
            <x v="0"/>
          </reference>
        </references>
      </pivotArea>
    </format>
    <format dxfId="8">
      <pivotArea collapsedLevelsAreSubtotals="1" fieldPosition="0">
        <references count="2">
          <reference field="5" count="1" selected="0">
            <x v="0"/>
          </reference>
          <reference field="6" count="1">
            <x v="4"/>
          </reference>
        </references>
      </pivotArea>
    </format>
    <format dxfId="7">
      <pivotArea collapsedLevelsAreSubtotals="1" fieldPosition="0">
        <references count="1">
          <reference field="5" count="1">
            <x v="1"/>
          </reference>
        </references>
      </pivotArea>
    </format>
    <format dxfId="6">
      <pivotArea collapsedLevelsAreSubtotals="1" fieldPosition="0">
        <references count="2">
          <reference field="5" count="1" selected="0">
            <x v="1"/>
          </reference>
          <reference field="6" count="2">
            <x v="2"/>
            <x v="3"/>
          </reference>
        </references>
      </pivotArea>
    </format>
    <format dxfId="5">
      <pivotArea collapsedLevelsAreSubtotals="1" fieldPosition="0">
        <references count="1">
          <reference field="5" count="1">
            <x v="2"/>
          </reference>
        </references>
      </pivotArea>
    </format>
    <format dxfId="4">
      <pivotArea collapsedLevelsAreSubtotals="1" fieldPosition="0">
        <references count="2">
          <reference field="5" count="1" selected="0">
            <x v="2"/>
          </reference>
          <reference field="6" count="2">
            <x v="0"/>
            <x v="1"/>
          </reference>
        </references>
      </pivotArea>
    </format>
    <format dxfId="3">
      <pivotArea dataOnly="0" labelOnly="1" fieldPosition="0">
        <references count="1">
          <reference field="5" count="0"/>
        </references>
      </pivotArea>
    </format>
    <format dxfId="2">
      <pivotArea dataOnly="0" labelOnly="1" fieldPosition="0">
        <references count="2">
          <reference field="5" count="1" selected="0">
            <x v="0"/>
          </reference>
          <reference field="6" count="1">
            <x v="4"/>
          </reference>
        </references>
      </pivotArea>
    </format>
    <format dxfId="1">
      <pivotArea dataOnly="0" labelOnly="1" fieldPosition="0">
        <references count="2">
          <reference field="5" count="1" selected="0">
            <x v="1"/>
          </reference>
          <reference field="6" count="2">
            <x v="2"/>
            <x v="3"/>
          </reference>
        </references>
      </pivotArea>
    </format>
    <format dxfId="0">
      <pivotArea dataOnly="0" labelOnly="1" fieldPosition="0">
        <references count="2">
          <reference field="5" count="1" selected="0">
            <x v="2"/>
          </reference>
          <reference field="6"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80538BD-22CD-493C-A3FB-6998C0BBC8E4}"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13:C49" firstHeaderRow="1" firstDataRow="1" firstDataCol="1"/>
  <pivotFields count="31">
    <pivotField showAll="0"/>
    <pivotField showAll="0"/>
    <pivotField showAll="0"/>
    <pivotField showAll="0"/>
    <pivotField showAll="0"/>
    <pivotField showAll="0"/>
    <pivotField axis="axisRow" showAll="0">
      <items count="6">
        <item x="2"/>
        <item x="4"/>
        <item x="3"/>
        <item x="1"/>
        <item x="0"/>
        <item t="default"/>
      </items>
    </pivotField>
    <pivotField axis="axisRow" dataField="1" showAll="0">
      <items count="22">
        <item x="3"/>
        <item x="19"/>
        <item x="12"/>
        <item x="0"/>
        <item x="4"/>
        <item x="11"/>
        <item x="10"/>
        <item x="16"/>
        <item x="2"/>
        <item x="14"/>
        <item x="6"/>
        <item x="1"/>
        <item x="7"/>
        <item x="18"/>
        <item x="5"/>
        <item x="13"/>
        <item x="20"/>
        <item x="8"/>
        <item x="17"/>
        <item x="9"/>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7"/>
  </rowFields>
  <rowItems count="36">
    <i>
      <x/>
    </i>
    <i r="1">
      <x v="2"/>
    </i>
    <i r="1">
      <x v="5"/>
    </i>
    <i r="1">
      <x v="6"/>
    </i>
    <i r="1">
      <x v="10"/>
    </i>
    <i r="1">
      <x v="12"/>
    </i>
    <i r="1">
      <x v="14"/>
    </i>
    <i r="1">
      <x v="16"/>
    </i>
    <i r="1">
      <x v="17"/>
    </i>
    <i r="1">
      <x v="19"/>
    </i>
    <i r="1">
      <x v="20"/>
    </i>
    <i>
      <x v="1"/>
    </i>
    <i r="1">
      <x v="9"/>
    </i>
    <i r="1">
      <x v="12"/>
    </i>
    <i r="1">
      <x v="18"/>
    </i>
    <i>
      <x v="2"/>
    </i>
    <i r="1">
      <x/>
    </i>
    <i r="1">
      <x v="1"/>
    </i>
    <i r="1">
      <x v="10"/>
    </i>
    <i r="1">
      <x v="13"/>
    </i>
    <i r="1">
      <x v="14"/>
    </i>
    <i>
      <x v="3"/>
    </i>
    <i r="1">
      <x v="3"/>
    </i>
    <i r="1">
      <x v="7"/>
    </i>
    <i r="1">
      <x v="8"/>
    </i>
    <i>
      <x v="4"/>
    </i>
    <i r="1">
      <x/>
    </i>
    <i r="1">
      <x v="3"/>
    </i>
    <i r="1">
      <x v="4"/>
    </i>
    <i r="1">
      <x v="7"/>
    </i>
    <i r="1">
      <x v="8"/>
    </i>
    <i r="1">
      <x v="10"/>
    </i>
    <i r="1">
      <x v="11"/>
    </i>
    <i r="1">
      <x v="15"/>
    </i>
    <i r="1">
      <x v="17"/>
    </i>
    <i t="grand">
      <x/>
    </i>
  </rowItems>
  <colItems count="1">
    <i/>
  </colItems>
  <dataFields count="1">
    <dataField name="INDICADORES" fld="7" subtotal="count" baseField="0" baseItem="0"/>
  </dataFields>
  <formats count="34">
    <format dxfId="80">
      <pivotArea collapsedLevelsAreSubtotals="1" fieldPosition="0">
        <references count="1">
          <reference field="6" count="1">
            <x v="0"/>
          </reference>
        </references>
      </pivotArea>
    </format>
    <format dxfId="79">
      <pivotArea collapsedLevelsAreSubtotals="1" fieldPosition="0">
        <references count="2">
          <reference field="6" count="1" selected="0">
            <x v="0"/>
          </reference>
          <reference field="7" count="10">
            <x v="2"/>
            <x v="5"/>
            <x v="6"/>
            <x v="10"/>
            <x v="12"/>
            <x v="14"/>
            <x v="16"/>
            <x v="17"/>
            <x v="19"/>
            <x v="20"/>
          </reference>
        </references>
      </pivotArea>
    </format>
    <format dxfId="78">
      <pivotArea collapsedLevelsAreSubtotals="1" fieldPosition="0">
        <references count="1">
          <reference field="6" count="1">
            <x v="1"/>
          </reference>
        </references>
      </pivotArea>
    </format>
    <format dxfId="77">
      <pivotArea collapsedLevelsAreSubtotals="1" fieldPosition="0">
        <references count="2">
          <reference field="6" count="1" selected="0">
            <x v="1"/>
          </reference>
          <reference field="7" count="3">
            <x v="9"/>
            <x v="12"/>
            <x v="18"/>
          </reference>
        </references>
      </pivotArea>
    </format>
    <format dxfId="76">
      <pivotArea collapsedLevelsAreSubtotals="1" fieldPosition="0">
        <references count="1">
          <reference field="6" count="1">
            <x v="2"/>
          </reference>
        </references>
      </pivotArea>
    </format>
    <format dxfId="75">
      <pivotArea collapsedLevelsAreSubtotals="1" fieldPosition="0">
        <references count="2">
          <reference field="6" count="1" selected="0">
            <x v="2"/>
          </reference>
          <reference field="7" count="5">
            <x v="0"/>
            <x v="1"/>
            <x v="10"/>
            <x v="13"/>
            <x v="14"/>
          </reference>
        </references>
      </pivotArea>
    </format>
    <format dxfId="74">
      <pivotArea collapsedLevelsAreSubtotals="1" fieldPosition="0">
        <references count="1">
          <reference field="6" count="1">
            <x v="3"/>
          </reference>
        </references>
      </pivotArea>
    </format>
    <format dxfId="73">
      <pivotArea collapsedLevelsAreSubtotals="1" fieldPosition="0">
        <references count="2">
          <reference field="6" count="1" selected="0">
            <x v="3"/>
          </reference>
          <reference field="7" count="3">
            <x v="3"/>
            <x v="7"/>
            <x v="8"/>
          </reference>
        </references>
      </pivotArea>
    </format>
    <format dxfId="72">
      <pivotArea collapsedLevelsAreSubtotals="1" fieldPosition="0">
        <references count="1">
          <reference field="6" count="1">
            <x v="4"/>
          </reference>
        </references>
      </pivotArea>
    </format>
    <format dxfId="71">
      <pivotArea collapsedLevelsAreSubtotals="1" fieldPosition="0">
        <references count="2">
          <reference field="6" count="1" selected="0">
            <x v="4"/>
          </reference>
          <reference field="7" count="9">
            <x v="0"/>
            <x v="3"/>
            <x v="4"/>
            <x v="7"/>
            <x v="8"/>
            <x v="10"/>
            <x v="11"/>
            <x v="15"/>
            <x v="17"/>
          </reference>
        </references>
      </pivotArea>
    </format>
    <format dxfId="70">
      <pivotArea dataOnly="0" labelOnly="1" fieldPosition="0">
        <references count="1">
          <reference field="6" count="0"/>
        </references>
      </pivotArea>
    </format>
    <format dxfId="69">
      <pivotArea dataOnly="0" labelOnly="1" fieldPosition="0">
        <references count="2">
          <reference field="6" count="1" selected="0">
            <x v="0"/>
          </reference>
          <reference field="7" count="10">
            <x v="2"/>
            <x v="5"/>
            <x v="6"/>
            <x v="10"/>
            <x v="12"/>
            <x v="14"/>
            <x v="16"/>
            <x v="17"/>
            <x v="19"/>
            <x v="20"/>
          </reference>
        </references>
      </pivotArea>
    </format>
    <format dxfId="68">
      <pivotArea dataOnly="0" labelOnly="1" fieldPosition="0">
        <references count="2">
          <reference field="6" count="1" selected="0">
            <x v="1"/>
          </reference>
          <reference field="7" count="3">
            <x v="9"/>
            <x v="12"/>
            <x v="18"/>
          </reference>
        </references>
      </pivotArea>
    </format>
    <format dxfId="67">
      <pivotArea dataOnly="0" labelOnly="1" fieldPosition="0">
        <references count="2">
          <reference field="6" count="1" selected="0">
            <x v="2"/>
          </reference>
          <reference field="7" count="5">
            <x v="0"/>
            <x v="1"/>
            <x v="10"/>
            <x v="13"/>
            <x v="14"/>
          </reference>
        </references>
      </pivotArea>
    </format>
    <format dxfId="66">
      <pivotArea dataOnly="0" labelOnly="1" fieldPosition="0">
        <references count="2">
          <reference field="6" count="1" selected="0">
            <x v="3"/>
          </reference>
          <reference field="7" count="3">
            <x v="3"/>
            <x v="7"/>
            <x v="8"/>
          </reference>
        </references>
      </pivotArea>
    </format>
    <format dxfId="65">
      <pivotArea dataOnly="0" labelOnly="1" fieldPosition="0">
        <references count="2">
          <reference field="6" count="1" selected="0">
            <x v="4"/>
          </reference>
          <reference field="7" count="9">
            <x v="0"/>
            <x v="3"/>
            <x v="4"/>
            <x v="7"/>
            <x v="8"/>
            <x v="10"/>
            <x v="11"/>
            <x v="15"/>
            <x v="17"/>
          </reference>
        </references>
      </pivotArea>
    </format>
    <format dxfId="64">
      <pivotArea collapsedLevelsAreSubtotals="1" fieldPosition="0">
        <references count="1">
          <reference field="6" count="1">
            <x v="0"/>
          </reference>
        </references>
      </pivotArea>
    </format>
    <format dxfId="63">
      <pivotArea collapsedLevelsAreSubtotals="1" fieldPosition="0">
        <references count="2">
          <reference field="6" count="1" selected="0">
            <x v="0"/>
          </reference>
          <reference field="7" count="10">
            <x v="2"/>
            <x v="5"/>
            <x v="6"/>
            <x v="10"/>
            <x v="12"/>
            <x v="14"/>
            <x v="16"/>
            <x v="17"/>
            <x v="19"/>
            <x v="20"/>
          </reference>
        </references>
      </pivotArea>
    </format>
    <format dxfId="62">
      <pivotArea collapsedLevelsAreSubtotals="1" fieldPosition="0">
        <references count="1">
          <reference field="6" count="1">
            <x v="1"/>
          </reference>
        </references>
      </pivotArea>
    </format>
    <format dxfId="61">
      <pivotArea collapsedLevelsAreSubtotals="1" fieldPosition="0">
        <references count="2">
          <reference field="6" count="1" selected="0">
            <x v="1"/>
          </reference>
          <reference field="7" count="3">
            <x v="9"/>
            <x v="12"/>
            <x v="18"/>
          </reference>
        </references>
      </pivotArea>
    </format>
    <format dxfId="60">
      <pivotArea collapsedLevelsAreSubtotals="1" fieldPosition="0">
        <references count="1">
          <reference field="6" count="1">
            <x v="2"/>
          </reference>
        </references>
      </pivotArea>
    </format>
    <format dxfId="59">
      <pivotArea collapsedLevelsAreSubtotals="1" fieldPosition="0">
        <references count="2">
          <reference field="6" count="1" selected="0">
            <x v="2"/>
          </reference>
          <reference field="7" count="5">
            <x v="0"/>
            <x v="1"/>
            <x v="10"/>
            <x v="13"/>
            <x v="14"/>
          </reference>
        </references>
      </pivotArea>
    </format>
    <format dxfId="58">
      <pivotArea collapsedLevelsAreSubtotals="1" fieldPosition="0">
        <references count="1">
          <reference field="6" count="1">
            <x v="3"/>
          </reference>
        </references>
      </pivotArea>
    </format>
    <format dxfId="57">
      <pivotArea collapsedLevelsAreSubtotals="1" fieldPosition="0">
        <references count="2">
          <reference field="6" count="1" selected="0">
            <x v="3"/>
          </reference>
          <reference field="7" count="3">
            <x v="3"/>
            <x v="7"/>
            <x v="8"/>
          </reference>
        </references>
      </pivotArea>
    </format>
    <format dxfId="56">
      <pivotArea collapsedLevelsAreSubtotals="1" fieldPosition="0">
        <references count="1">
          <reference field="6" count="1">
            <x v="4"/>
          </reference>
        </references>
      </pivotArea>
    </format>
    <format dxfId="55">
      <pivotArea collapsedLevelsAreSubtotals="1" fieldPosition="0">
        <references count="2">
          <reference field="6" count="1" selected="0">
            <x v="4"/>
          </reference>
          <reference field="7" count="9">
            <x v="0"/>
            <x v="3"/>
            <x v="4"/>
            <x v="7"/>
            <x v="8"/>
            <x v="10"/>
            <x v="11"/>
            <x v="15"/>
            <x v="17"/>
          </reference>
        </references>
      </pivotArea>
    </format>
    <format dxfId="54">
      <pivotArea dataOnly="0" labelOnly="1" fieldPosition="0">
        <references count="1">
          <reference field="6" count="0"/>
        </references>
      </pivotArea>
    </format>
    <format dxfId="53">
      <pivotArea dataOnly="0" labelOnly="1" fieldPosition="0">
        <references count="2">
          <reference field="6" count="1" selected="0">
            <x v="0"/>
          </reference>
          <reference field="7" count="10">
            <x v="2"/>
            <x v="5"/>
            <x v="6"/>
            <x v="10"/>
            <x v="12"/>
            <x v="14"/>
            <x v="16"/>
            <x v="17"/>
            <x v="19"/>
            <x v="20"/>
          </reference>
        </references>
      </pivotArea>
    </format>
    <format dxfId="52">
      <pivotArea dataOnly="0" labelOnly="1" fieldPosition="0">
        <references count="2">
          <reference field="6" count="1" selected="0">
            <x v="1"/>
          </reference>
          <reference field="7" count="3">
            <x v="9"/>
            <x v="12"/>
            <x v="18"/>
          </reference>
        </references>
      </pivotArea>
    </format>
    <format dxfId="51">
      <pivotArea dataOnly="0" labelOnly="1" fieldPosition="0">
        <references count="2">
          <reference field="6" count="1" selected="0">
            <x v="2"/>
          </reference>
          <reference field="7" count="5">
            <x v="0"/>
            <x v="1"/>
            <x v="10"/>
            <x v="13"/>
            <x v="14"/>
          </reference>
        </references>
      </pivotArea>
    </format>
    <format dxfId="50">
      <pivotArea dataOnly="0" labelOnly="1" fieldPosition="0">
        <references count="2">
          <reference field="6" count="1" selected="0">
            <x v="3"/>
          </reference>
          <reference field="7" count="3">
            <x v="3"/>
            <x v="7"/>
            <x v="8"/>
          </reference>
        </references>
      </pivotArea>
    </format>
    <format dxfId="49">
      <pivotArea dataOnly="0" labelOnly="1" fieldPosition="0">
        <references count="2">
          <reference field="6" count="1" selected="0">
            <x v="4"/>
          </reference>
          <reference field="7" count="9">
            <x v="0"/>
            <x v="3"/>
            <x v="4"/>
            <x v="7"/>
            <x v="8"/>
            <x v="10"/>
            <x v="11"/>
            <x v="15"/>
            <x v="17"/>
          </reference>
        </references>
      </pivotArea>
    </format>
    <format dxfId="48">
      <pivotArea outline="0" collapsedLevelsAreSubtotals="1" fieldPosition="0"/>
    </format>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47" dT="2023-03-31T15:06:59.23" personId="{60F3D9CA-5430-45FA-A75C-DD03F98E246C}" id="{628DD831-6E92-4754-914E-D7E8F65A479B}">
    <text>Esta información la propuso nuevamente para 2023 la VCH-GSCE, validar si queda finalmente.</text>
  </threadedComment>
  <threadedComment ref="O50" dT="2023-03-31T15:04:56.46" personId="{60F3D9CA-5430-45FA-A75C-DD03F98E246C}" id="{A0BAB7B6-50AB-4047-A2C8-3B0BF0DFB320}">
    <text>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ext>
  </threadedComment>
  <threadedComment ref="O52" dT="2023-03-31T15:05:08.75" personId="{60F3D9CA-5430-45FA-A75C-DD03F98E246C}" id="{8B0889FA-2BC0-4781-80B6-E52803D157E1}">
    <text>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ext>
  </threadedComment>
  <threadedComment ref="O54" dT="2023-03-31T15:05:15.45" personId="{60F3D9CA-5430-45FA-A75C-DD03F98E246C}" id="{6DA9F52E-7543-4AA3-8CAE-CC7212E8931C}">
    <text>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ext>
  </threadedComment>
  <threadedComment ref="O56" dT="2023-03-31T15:06:20.04" personId="{60F3D9CA-5430-45FA-A75C-DD03F98E246C}" id="{65ED0510-B1B1-4AAB-946A-C8DFFA0C2920}">
    <text>Se sugiere cambiar por: Nuevas áreas prospectivas orientadas en Fuentes No Convencionales de Energía (FNCE) provenientes del subsuelo, evaluadas.</text>
  </threadedComment>
  <threadedComment ref="K78" dT="2023-04-04T17:42:18.81" personId="{60F3D9CA-5430-45FA-A75C-DD03F98E246C}" id="{200F3081-EEFA-46CB-BEF8-AC16A0536395}">
    <text>En caso de mantenerse en Plan de Acción 2023, se requiere precisar el nombre del proyecto de la OTI en ejecución al 2023.</text>
  </threadedComment>
  <threadedComment ref="K79" dT="2023-04-04T17:41:57.73" personId="{60F3D9CA-5430-45FA-A75C-DD03F98E246C}" id="{17FB98EE-06B1-4FE0-9741-F46FB8CF637F}">
    <text>En caso de mantenerse en Plan de Acción 2023, se requiere precisar el nombre del proyecto de la OTI en ejecución al 2023.</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anh.gov.co/documents/21450/CRITERIO_DIFERENCIAL_DE_ACCESIBILIDAD_marzo_2023.pdf" TargetMode="External"/><Relationship Id="rId7" Type="http://schemas.openxmlformats.org/officeDocument/2006/relationships/vmlDrawing" Target="../drawings/vmlDrawing1.vml"/><Relationship Id="rId2" Type="http://schemas.openxmlformats.org/officeDocument/2006/relationships/hyperlink" Target="https://www.anh.gov.co/documents/1288/Plan_Estrat%C3%A9gico_de_Tecnolog%C3%ADas_de_la_Informaci%C3%B3n_2022_ANH_28-12-2022.pdf" TargetMode="External"/><Relationship Id="rId1" Type="http://schemas.openxmlformats.org/officeDocument/2006/relationships/hyperlink" Target="https://www.anh.gov.co/es/atenci%C3%B3n-y-servicios-a-la-ciudadan%C3%ADa/pqrsd/" TargetMode="External"/><Relationship Id="rId6" Type="http://schemas.openxmlformats.org/officeDocument/2006/relationships/printerSettings" Target="../printerSettings/printerSettings1.bin"/><Relationship Id="rId5" Type="http://schemas.openxmlformats.org/officeDocument/2006/relationships/hyperlink" Target="https://www.anh.gov.co/es/la-anh/contrataci%C3%B3n/sondeo-de-mercado/" TargetMode="External"/><Relationship Id="rId4" Type="http://schemas.openxmlformats.org/officeDocument/2006/relationships/hyperlink" Target="https://www.anh.gov.co/es/la-anh/contrataci%C3%B3n/sondeo-de-mercado/" TargetMode="External"/><Relationship Id="rId9"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B553-81DA-48F5-A931-889EF1649B5C}">
  <dimension ref="A1:AE144"/>
  <sheetViews>
    <sheetView tabSelected="1" zoomScale="130" zoomScaleNormal="130" workbookViewId="0">
      <pane xSplit="3" ySplit="1" topLeftCell="D2" activePane="bottomRight" state="frozen"/>
      <selection pane="topRight" activeCell="D1" sqref="D1"/>
      <selection pane="bottomLeft" activeCell="A2" sqref="A2"/>
      <selection pane="bottomRight" activeCell="B2" sqref="B2"/>
    </sheetView>
  </sheetViews>
  <sheetFormatPr baseColWidth="10" defaultColWidth="11.42578125" defaultRowHeight="15"/>
  <cols>
    <col min="1" max="1" width="9.28515625" style="16" customWidth="1"/>
    <col min="2" max="2" width="31.42578125" style="10" customWidth="1"/>
    <col min="3" max="3" width="26.7109375" style="10" customWidth="1"/>
    <col min="4" max="13" width="38.7109375" style="10" customWidth="1"/>
    <col min="14" max="14" width="19.85546875" style="10" customWidth="1"/>
    <col min="15" max="15" width="48.140625" style="10" customWidth="1"/>
    <col min="16" max="16" width="20.28515625" style="10" customWidth="1"/>
    <col min="17" max="17" width="14.85546875" style="11" customWidth="1"/>
    <col min="18" max="19" width="38.7109375" style="10" customWidth="1"/>
    <col min="20" max="20" width="30.28515625" style="10" customWidth="1"/>
    <col min="21" max="24" width="38.7109375" style="10" customWidth="1"/>
    <col min="25" max="25" width="26.7109375" style="10" customWidth="1"/>
    <col min="26" max="26" width="73.7109375" style="10" customWidth="1"/>
    <col min="27" max="27" width="49.7109375" style="10" customWidth="1"/>
    <col min="28" max="28" width="30.7109375" style="10" customWidth="1"/>
    <col min="29" max="29" width="30.7109375" style="58" customWidth="1"/>
    <col min="30" max="30" width="52.85546875" style="10" customWidth="1"/>
    <col min="31" max="31" width="34.42578125" style="10" customWidth="1"/>
    <col min="32" max="16384" width="11.42578125" style="10"/>
  </cols>
  <sheetData>
    <row r="1" spans="1:31" ht="45">
      <c r="A1" s="12" t="s">
        <v>0</v>
      </c>
      <c r="B1" s="12" t="s">
        <v>1</v>
      </c>
      <c r="C1" s="12" t="s">
        <v>2</v>
      </c>
      <c r="D1" s="12" t="s">
        <v>3</v>
      </c>
      <c r="E1" s="12" t="s">
        <v>4</v>
      </c>
      <c r="F1" s="12" t="s">
        <v>5</v>
      </c>
      <c r="G1" s="12" t="s">
        <v>295</v>
      </c>
      <c r="H1" s="12" t="s">
        <v>6</v>
      </c>
      <c r="I1" s="12" t="s">
        <v>7</v>
      </c>
      <c r="J1" s="13" t="s">
        <v>8</v>
      </c>
      <c r="K1" s="13" t="s">
        <v>9</v>
      </c>
      <c r="L1" s="13" t="s">
        <v>10</v>
      </c>
      <c r="M1" s="13" t="s">
        <v>11</v>
      </c>
      <c r="N1" s="13" t="s">
        <v>293</v>
      </c>
      <c r="O1" s="12" t="s">
        <v>12</v>
      </c>
      <c r="P1" s="13" t="s">
        <v>13</v>
      </c>
      <c r="Q1" s="13" t="s">
        <v>14</v>
      </c>
      <c r="R1" s="13" t="s">
        <v>15</v>
      </c>
      <c r="S1" s="13" t="s">
        <v>16</v>
      </c>
      <c r="T1" s="14" t="s">
        <v>17</v>
      </c>
      <c r="U1" s="15" t="s">
        <v>18</v>
      </c>
      <c r="V1" s="13" t="s">
        <v>19</v>
      </c>
      <c r="W1" s="13" t="s">
        <v>20</v>
      </c>
      <c r="X1" s="13" t="s">
        <v>21</v>
      </c>
      <c r="Y1" s="13" t="s">
        <v>422</v>
      </c>
      <c r="Z1" s="13" t="s">
        <v>412</v>
      </c>
      <c r="AA1" s="13" t="s">
        <v>423</v>
      </c>
      <c r="AB1" s="13" t="s">
        <v>23</v>
      </c>
      <c r="AC1" s="14" t="s">
        <v>24</v>
      </c>
      <c r="AD1" s="13" t="s">
        <v>339</v>
      </c>
      <c r="AE1" s="12" t="s">
        <v>22</v>
      </c>
    </row>
    <row r="2" spans="1:31" ht="60">
      <c r="A2" s="19">
        <v>1</v>
      </c>
      <c r="B2" s="64" t="s">
        <v>235</v>
      </c>
      <c r="C2" s="18" t="s">
        <v>48</v>
      </c>
      <c r="D2" s="26" t="s">
        <v>25</v>
      </c>
      <c r="E2" s="26" t="s">
        <v>26</v>
      </c>
      <c r="F2" s="18" t="s">
        <v>27</v>
      </c>
      <c r="G2" s="18" t="s">
        <v>334</v>
      </c>
      <c r="H2" s="18" t="s">
        <v>38</v>
      </c>
      <c r="I2" s="18" t="s">
        <v>159</v>
      </c>
      <c r="J2" s="18" t="s">
        <v>50</v>
      </c>
      <c r="K2" s="18" t="s">
        <v>51</v>
      </c>
      <c r="L2" s="18" t="s">
        <v>51</v>
      </c>
      <c r="M2" s="18" t="s">
        <v>28</v>
      </c>
      <c r="N2" s="18"/>
      <c r="O2" s="18" t="s">
        <v>29</v>
      </c>
      <c r="P2" s="20">
        <v>1</v>
      </c>
      <c r="Q2" s="26" t="s">
        <v>30</v>
      </c>
      <c r="R2" s="18" t="s">
        <v>236</v>
      </c>
      <c r="S2" s="18" t="s">
        <v>237</v>
      </c>
      <c r="T2" s="28">
        <v>0</v>
      </c>
      <c r="U2" s="21"/>
      <c r="V2" s="18"/>
      <c r="W2" s="18" t="s">
        <v>55</v>
      </c>
      <c r="X2" s="18" t="s">
        <v>171</v>
      </c>
      <c r="Y2" s="18"/>
      <c r="Z2" s="18"/>
      <c r="AA2" s="18"/>
      <c r="AB2" s="18"/>
      <c r="AC2" s="31"/>
      <c r="AD2" s="29"/>
      <c r="AE2" s="18" t="s">
        <v>57</v>
      </c>
    </row>
    <row r="3" spans="1:31" ht="75">
      <c r="A3" s="19">
        <v>2</v>
      </c>
      <c r="B3" s="18" t="s">
        <v>235</v>
      </c>
      <c r="C3" s="18" t="s">
        <v>48</v>
      </c>
      <c r="D3" s="26" t="s">
        <v>25</v>
      </c>
      <c r="E3" s="26" t="s">
        <v>26</v>
      </c>
      <c r="F3" s="18" t="s">
        <v>27</v>
      </c>
      <c r="G3" s="18" t="s">
        <v>334</v>
      </c>
      <c r="H3" s="18" t="s">
        <v>38</v>
      </c>
      <c r="I3" s="18" t="s">
        <v>159</v>
      </c>
      <c r="J3" s="18" t="s">
        <v>50</v>
      </c>
      <c r="K3" s="18" t="s">
        <v>51</v>
      </c>
      <c r="L3" s="18" t="s">
        <v>51</v>
      </c>
      <c r="M3" s="18" t="s">
        <v>28</v>
      </c>
      <c r="N3" s="18"/>
      <c r="O3" s="18" t="s">
        <v>31</v>
      </c>
      <c r="P3" s="20">
        <v>1</v>
      </c>
      <c r="Q3" s="26" t="s">
        <v>30</v>
      </c>
      <c r="R3" s="18" t="s">
        <v>238</v>
      </c>
      <c r="S3" s="18" t="s">
        <v>239</v>
      </c>
      <c r="T3" s="28">
        <v>69000000</v>
      </c>
      <c r="U3" s="21"/>
      <c r="V3" s="18"/>
      <c r="W3" s="18" t="s">
        <v>63</v>
      </c>
      <c r="X3" s="18" t="s">
        <v>171</v>
      </c>
      <c r="Y3" s="18"/>
      <c r="Z3" s="18"/>
      <c r="AA3" s="18"/>
      <c r="AB3" s="18"/>
      <c r="AC3" s="31"/>
      <c r="AD3" s="29"/>
      <c r="AE3" s="18" t="s">
        <v>57</v>
      </c>
    </row>
    <row r="4" spans="1:31" ht="60">
      <c r="A4" s="19">
        <v>3</v>
      </c>
      <c r="B4" s="18" t="s">
        <v>235</v>
      </c>
      <c r="C4" s="18" t="s">
        <v>48</v>
      </c>
      <c r="D4" s="26" t="s">
        <v>25</v>
      </c>
      <c r="E4" s="26" t="s">
        <v>26</v>
      </c>
      <c r="F4" s="18" t="s">
        <v>27</v>
      </c>
      <c r="G4" s="18" t="s">
        <v>334</v>
      </c>
      <c r="H4" s="18" t="s">
        <v>38</v>
      </c>
      <c r="I4" s="18" t="s">
        <v>159</v>
      </c>
      <c r="J4" s="18" t="s">
        <v>50</v>
      </c>
      <c r="K4" s="18" t="s">
        <v>51</v>
      </c>
      <c r="L4" s="18" t="s">
        <v>51</v>
      </c>
      <c r="M4" s="18" t="s">
        <v>28</v>
      </c>
      <c r="N4" s="18"/>
      <c r="O4" s="18" t="s">
        <v>32</v>
      </c>
      <c r="P4" s="20">
        <v>1</v>
      </c>
      <c r="Q4" s="26" t="s">
        <v>30</v>
      </c>
      <c r="R4" s="18" t="s">
        <v>240</v>
      </c>
      <c r="S4" s="18" t="s">
        <v>241</v>
      </c>
      <c r="T4" s="28">
        <v>24000000</v>
      </c>
      <c r="U4" s="21"/>
      <c r="V4" s="18"/>
      <c r="W4" s="18" t="s">
        <v>63</v>
      </c>
      <c r="X4" s="18" t="s">
        <v>171</v>
      </c>
      <c r="Y4" s="18"/>
      <c r="Z4" s="18"/>
      <c r="AA4" s="18"/>
      <c r="AB4" s="18"/>
      <c r="AC4" s="31"/>
      <c r="AD4" s="29"/>
      <c r="AE4" s="18" t="s">
        <v>57</v>
      </c>
    </row>
    <row r="5" spans="1:31" ht="60">
      <c r="A5" s="19">
        <v>4</v>
      </c>
      <c r="B5" s="18" t="s">
        <v>235</v>
      </c>
      <c r="C5" s="18" t="s">
        <v>48</v>
      </c>
      <c r="D5" s="26" t="s">
        <v>25</v>
      </c>
      <c r="E5" s="26" t="s">
        <v>26</v>
      </c>
      <c r="F5" s="18" t="s">
        <v>27</v>
      </c>
      <c r="G5" s="18" t="s">
        <v>334</v>
      </c>
      <c r="H5" s="18" t="s">
        <v>38</v>
      </c>
      <c r="I5" s="18" t="s">
        <v>159</v>
      </c>
      <c r="J5" s="18" t="s">
        <v>50</v>
      </c>
      <c r="K5" s="18" t="s">
        <v>51</v>
      </c>
      <c r="L5" s="18" t="s">
        <v>51</v>
      </c>
      <c r="M5" s="18" t="s">
        <v>28</v>
      </c>
      <c r="N5" s="18"/>
      <c r="O5" s="18" t="s">
        <v>37</v>
      </c>
      <c r="P5" s="20">
        <v>1</v>
      </c>
      <c r="Q5" s="26" t="s">
        <v>30</v>
      </c>
      <c r="R5" s="18" t="s">
        <v>251</v>
      </c>
      <c r="S5" s="18" t="s">
        <v>37</v>
      </c>
      <c r="T5" s="28">
        <v>0</v>
      </c>
      <c r="U5" s="21"/>
      <c r="V5" s="18"/>
      <c r="W5" s="18" t="s">
        <v>63</v>
      </c>
      <c r="X5" s="18" t="s">
        <v>171</v>
      </c>
      <c r="Y5" s="18"/>
      <c r="Z5" s="18"/>
      <c r="AA5" s="18"/>
      <c r="AB5" s="18"/>
      <c r="AC5" s="31"/>
      <c r="AD5" s="29"/>
      <c r="AE5" s="18" t="s">
        <v>57</v>
      </c>
    </row>
    <row r="6" spans="1:31" ht="60">
      <c r="A6" s="19">
        <v>5</v>
      </c>
      <c r="B6" s="18" t="s">
        <v>235</v>
      </c>
      <c r="C6" s="18" t="s">
        <v>158</v>
      </c>
      <c r="D6" s="26" t="s">
        <v>25</v>
      </c>
      <c r="E6" s="26" t="s">
        <v>26</v>
      </c>
      <c r="F6" s="18" t="s">
        <v>27</v>
      </c>
      <c r="G6" s="18" t="s">
        <v>334</v>
      </c>
      <c r="H6" s="18" t="s">
        <v>38</v>
      </c>
      <c r="I6" s="18" t="s">
        <v>159</v>
      </c>
      <c r="J6" s="18" t="s">
        <v>68</v>
      </c>
      <c r="K6" s="18" t="s">
        <v>51</v>
      </c>
      <c r="L6" s="18" t="s">
        <v>51</v>
      </c>
      <c r="M6" s="18" t="s">
        <v>28</v>
      </c>
      <c r="N6" s="18"/>
      <c r="O6" s="18" t="s">
        <v>38</v>
      </c>
      <c r="P6" s="20">
        <v>83</v>
      </c>
      <c r="Q6" s="26" t="s">
        <v>39</v>
      </c>
      <c r="R6" s="18" t="s">
        <v>252</v>
      </c>
      <c r="S6" s="18" t="s">
        <v>253</v>
      </c>
      <c r="T6" s="28">
        <v>24000000</v>
      </c>
      <c r="U6" s="21"/>
      <c r="V6" s="18"/>
      <c r="W6" s="18" t="s">
        <v>55</v>
      </c>
      <c r="X6" s="18" t="s">
        <v>171</v>
      </c>
      <c r="Y6" s="18"/>
      <c r="Z6" s="18"/>
      <c r="AA6" s="18"/>
      <c r="AB6" s="18"/>
      <c r="AC6" s="31"/>
      <c r="AD6" s="29"/>
      <c r="AE6" s="18" t="s">
        <v>6</v>
      </c>
    </row>
    <row r="7" spans="1:31" ht="75">
      <c r="A7" s="19">
        <v>6</v>
      </c>
      <c r="B7" s="18" t="s">
        <v>304</v>
      </c>
      <c r="C7" s="18" t="s">
        <v>242</v>
      </c>
      <c r="D7" s="26" t="s">
        <v>25</v>
      </c>
      <c r="E7" s="26" t="s">
        <v>26</v>
      </c>
      <c r="F7" s="18" t="s">
        <v>294</v>
      </c>
      <c r="G7" s="18" t="s">
        <v>335</v>
      </c>
      <c r="H7" s="18" t="s">
        <v>38</v>
      </c>
      <c r="I7" s="18" t="s">
        <v>213</v>
      </c>
      <c r="J7" s="18" t="s">
        <v>50</v>
      </c>
      <c r="K7" s="18" t="s">
        <v>51</v>
      </c>
      <c r="L7" s="18" t="s">
        <v>51</v>
      </c>
      <c r="M7" s="18" t="s">
        <v>28</v>
      </c>
      <c r="N7" s="18"/>
      <c r="O7" s="18" t="s">
        <v>33</v>
      </c>
      <c r="P7" s="20">
        <v>3</v>
      </c>
      <c r="Q7" s="26" t="s">
        <v>30</v>
      </c>
      <c r="R7" s="18" t="s">
        <v>243</v>
      </c>
      <c r="S7" s="18" t="s">
        <v>244</v>
      </c>
      <c r="T7" s="28">
        <v>0</v>
      </c>
      <c r="U7" s="21"/>
      <c r="V7" s="18"/>
      <c r="W7" s="18" t="s">
        <v>55</v>
      </c>
      <c r="X7" s="18" t="s">
        <v>214</v>
      </c>
      <c r="Y7" s="18"/>
      <c r="Z7" s="18"/>
      <c r="AA7" s="18"/>
      <c r="AB7" s="18"/>
      <c r="AC7" s="31"/>
      <c r="AD7" s="29"/>
      <c r="AE7" s="18" t="s">
        <v>57</v>
      </c>
    </row>
    <row r="8" spans="1:31" ht="105">
      <c r="A8" s="19">
        <v>7</v>
      </c>
      <c r="B8" s="18" t="s">
        <v>304</v>
      </c>
      <c r="C8" s="18" t="s">
        <v>48</v>
      </c>
      <c r="D8" s="26" t="s">
        <v>25</v>
      </c>
      <c r="E8" s="26" t="s">
        <v>26</v>
      </c>
      <c r="F8" s="18" t="s">
        <v>294</v>
      </c>
      <c r="G8" s="18" t="s">
        <v>335</v>
      </c>
      <c r="H8" s="18" t="s">
        <v>38</v>
      </c>
      <c r="I8" s="18" t="s">
        <v>213</v>
      </c>
      <c r="J8" s="18" t="s">
        <v>50</v>
      </c>
      <c r="K8" s="18" t="s">
        <v>51</v>
      </c>
      <c r="L8" s="18" t="s">
        <v>51</v>
      </c>
      <c r="M8" s="18" t="s">
        <v>28</v>
      </c>
      <c r="N8" s="18"/>
      <c r="O8" s="18" t="s">
        <v>34</v>
      </c>
      <c r="P8" s="20">
        <v>3</v>
      </c>
      <c r="Q8" s="26" t="s">
        <v>30</v>
      </c>
      <c r="R8" s="18" t="s">
        <v>245</v>
      </c>
      <c r="S8" s="18" t="s">
        <v>246</v>
      </c>
      <c r="T8" s="28">
        <v>0</v>
      </c>
      <c r="U8" s="21"/>
      <c r="V8" s="18"/>
      <c r="W8" s="18" t="s">
        <v>55</v>
      </c>
      <c r="X8" s="18" t="s">
        <v>214</v>
      </c>
      <c r="Y8" s="18"/>
      <c r="Z8" s="18"/>
      <c r="AA8" s="18"/>
      <c r="AB8" s="18"/>
      <c r="AC8" s="31"/>
      <c r="AD8" s="29"/>
      <c r="AE8" s="18" t="s">
        <v>57</v>
      </c>
    </row>
    <row r="9" spans="1:31" ht="75">
      <c r="A9" s="19">
        <v>8</v>
      </c>
      <c r="B9" s="18" t="s">
        <v>304</v>
      </c>
      <c r="C9" s="18" t="s">
        <v>48</v>
      </c>
      <c r="D9" s="26" t="s">
        <v>25</v>
      </c>
      <c r="E9" s="26" t="s">
        <v>26</v>
      </c>
      <c r="F9" s="18" t="s">
        <v>294</v>
      </c>
      <c r="G9" s="18" t="s">
        <v>335</v>
      </c>
      <c r="H9" s="18" t="s">
        <v>38</v>
      </c>
      <c r="I9" s="18" t="s">
        <v>213</v>
      </c>
      <c r="J9" s="18" t="s">
        <v>50</v>
      </c>
      <c r="K9" s="18" t="s">
        <v>51</v>
      </c>
      <c r="L9" s="18" t="s">
        <v>51</v>
      </c>
      <c r="M9" s="18" t="s">
        <v>28</v>
      </c>
      <c r="N9" s="18"/>
      <c r="O9" s="18" t="s">
        <v>35</v>
      </c>
      <c r="P9" s="20">
        <v>3</v>
      </c>
      <c r="Q9" s="26" t="s">
        <v>30</v>
      </c>
      <c r="R9" s="18" t="s">
        <v>247</v>
      </c>
      <c r="S9" s="18" t="s">
        <v>248</v>
      </c>
      <c r="T9" s="28">
        <v>0</v>
      </c>
      <c r="U9" s="21"/>
      <c r="V9" s="18"/>
      <c r="W9" s="18" t="s">
        <v>55</v>
      </c>
      <c r="X9" s="18" t="s">
        <v>214</v>
      </c>
      <c r="Y9" s="18"/>
      <c r="Z9" s="18"/>
      <c r="AA9" s="18"/>
      <c r="AB9" s="18"/>
      <c r="AC9" s="31"/>
      <c r="AD9" s="29"/>
      <c r="AE9" s="18" t="s">
        <v>57</v>
      </c>
    </row>
    <row r="10" spans="1:31" ht="75">
      <c r="A10" s="19">
        <v>9</v>
      </c>
      <c r="B10" s="18" t="s">
        <v>304</v>
      </c>
      <c r="C10" s="18" t="s">
        <v>48</v>
      </c>
      <c r="D10" s="26" t="s">
        <v>25</v>
      </c>
      <c r="E10" s="26" t="s">
        <v>26</v>
      </c>
      <c r="F10" s="18" t="s">
        <v>294</v>
      </c>
      <c r="G10" s="18" t="s">
        <v>335</v>
      </c>
      <c r="H10" s="18" t="s">
        <v>38</v>
      </c>
      <c r="I10" s="18" t="s">
        <v>213</v>
      </c>
      <c r="J10" s="18" t="s">
        <v>50</v>
      </c>
      <c r="K10" s="18" t="s">
        <v>51</v>
      </c>
      <c r="L10" s="18" t="s">
        <v>51</v>
      </c>
      <c r="M10" s="18" t="s">
        <v>28</v>
      </c>
      <c r="N10" s="18"/>
      <c r="O10" s="18" t="s">
        <v>36</v>
      </c>
      <c r="P10" s="20">
        <v>3</v>
      </c>
      <c r="Q10" s="26" t="s">
        <v>30</v>
      </c>
      <c r="R10" s="18" t="s">
        <v>249</v>
      </c>
      <c r="S10" s="18" t="s">
        <v>250</v>
      </c>
      <c r="T10" s="28">
        <v>0</v>
      </c>
      <c r="U10" s="21"/>
      <c r="V10" s="18"/>
      <c r="W10" s="18" t="s">
        <v>55</v>
      </c>
      <c r="X10" s="18" t="s">
        <v>214</v>
      </c>
      <c r="Y10" s="18"/>
      <c r="Z10" s="18"/>
      <c r="AA10" s="18"/>
      <c r="AB10" s="18"/>
      <c r="AC10" s="31"/>
      <c r="AD10" s="29"/>
      <c r="AE10" s="18" t="s">
        <v>57</v>
      </c>
    </row>
    <row r="11" spans="1:31" ht="150">
      <c r="A11" s="19">
        <v>10</v>
      </c>
      <c r="B11" s="18" t="s">
        <v>215</v>
      </c>
      <c r="C11" s="18" t="s">
        <v>158</v>
      </c>
      <c r="D11" s="26" t="s">
        <v>25</v>
      </c>
      <c r="E11" s="26" t="s">
        <v>26</v>
      </c>
      <c r="F11" s="18" t="s">
        <v>27</v>
      </c>
      <c r="G11" s="18" t="s">
        <v>334</v>
      </c>
      <c r="H11" s="18" t="s">
        <v>51</v>
      </c>
      <c r="I11" s="18" t="s">
        <v>159</v>
      </c>
      <c r="J11" s="18" t="s">
        <v>68</v>
      </c>
      <c r="K11" s="18" t="s">
        <v>51</v>
      </c>
      <c r="L11" s="18" t="s">
        <v>51</v>
      </c>
      <c r="M11" s="18" t="s">
        <v>40</v>
      </c>
      <c r="N11" s="18"/>
      <c r="O11" s="18" t="s">
        <v>41</v>
      </c>
      <c r="P11" s="20">
        <v>100</v>
      </c>
      <c r="Q11" s="26" t="s">
        <v>39</v>
      </c>
      <c r="R11" s="18" t="s">
        <v>254</v>
      </c>
      <c r="S11" s="18" t="s">
        <v>255</v>
      </c>
      <c r="T11" s="28">
        <v>0</v>
      </c>
      <c r="U11" s="21">
        <v>44927</v>
      </c>
      <c r="V11" s="21">
        <v>45291</v>
      </c>
      <c r="W11" s="18" t="s">
        <v>63</v>
      </c>
      <c r="X11" s="18" t="s">
        <v>75</v>
      </c>
      <c r="Y11" s="18">
        <v>100</v>
      </c>
      <c r="Z11" s="18" t="s">
        <v>462</v>
      </c>
      <c r="AA11" s="18" t="s">
        <v>463</v>
      </c>
      <c r="AB11" s="18"/>
      <c r="AC11" s="31"/>
      <c r="AD11" s="29" t="s">
        <v>465</v>
      </c>
      <c r="AE11" s="18" t="s">
        <v>57</v>
      </c>
    </row>
    <row r="12" spans="1:31" ht="60">
      <c r="A12" s="19">
        <v>11</v>
      </c>
      <c r="B12" s="18" t="s">
        <v>215</v>
      </c>
      <c r="C12" s="18" t="s">
        <v>158</v>
      </c>
      <c r="D12" s="26" t="s">
        <v>25</v>
      </c>
      <c r="E12" s="26" t="s">
        <v>26</v>
      </c>
      <c r="F12" s="18" t="s">
        <v>27</v>
      </c>
      <c r="G12" s="18" t="s">
        <v>334</v>
      </c>
      <c r="H12" s="18" t="s">
        <v>51</v>
      </c>
      <c r="I12" s="18" t="s">
        <v>159</v>
      </c>
      <c r="J12" s="18" t="s">
        <v>68</v>
      </c>
      <c r="K12" s="18" t="s">
        <v>51</v>
      </c>
      <c r="L12" s="18" t="s">
        <v>51</v>
      </c>
      <c r="M12" s="18" t="s">
        <v>40</v>
      </c>
      <c r="N12" s="18"/>
      <c r="O12" s="18" t="s">
        <v>42</v>
      </c>
      <c r="P12" s="20">
        <v>4</v>
      </c>
      <c r="Q12" s="26" t="s">
        <v>30</v>
      </c>
      <c r="R12" s="18" t="s">
        <v>256</v>
      </c>
      <c r="S12" s="18" t="s">
        <v>257</v>
      </c>
      <c r="T12" s="28">
        <v>0</v>
      </c>
      <c r="U12" s="21">
        <v>44927</v>
      </c>
      <c r="V12" s="21">
        <v>45291</v>
      </c>
      <c r="W12" s="18" t="s">
        <v>55</v>
      </c>
      <c r="X12" s="18" t="s">
        <v>75</v>
      </c>
      <c r="Y12" s="18">
        <v>0</v>
      </c>
      <c r="Z12" s="18" t="s">
        <v>464</v>
      </c>
      <c r="AA12" s="18"/>
      <c r="AB12" s="18"/>
      <c r="AC12" s="31"/>
      <c r="AD12" s="29" t="s">
        <v>465</v>
      </c>
      <c r="AE12" s="18" t="s">
        <v>57</v>
      </c>
    </row>
    <row r="13" spans="1:31" ht="75">
      <c r="A13" s="19">
        <v>12</v>
      </c>
      <c r="B13" s="18" t="s">
        <v>215</v>
      </c>
      <c r="C13" s="18" t="s">
        <v>242</v>
      </c>
      <c r="D13" s="26" t="s">
        <v>25</v>
      </c>
      <c r="E13" s="26" t="s">
        <v>26</v>
      </c>
      <c r="F13" s="18" t="s">
        <v>27</v>
      </c>
      <c r="G13" s="18" t="s">
        <v>334</v>
      </c>
      <c r="H13" s="18" t="s">
        <v>51</v>
      </c>
      <c r="I13" s="18" t="s">
        <v>159</v>
      </c>
      <c r="J13" s="18" t="s">
        <v>68</v>
      </c>
      <c r="K13" s="18" t="s">
        <v>51</v>
      </c>
      <c r="L13" s="18" t="s">
        <v>51</v>
      </c>
      <c r="M13" s="18" t="s">
        <v>40</v>
      </c>
      <c r="N13" s="18"/>
      <c r="O13" s="18" t="s">
        <v>43</v>
      </c>
      <c r="P13" s="20">
        <v>1</v>
      </c>
      <c r="Q13" s="26" t="s">
        <v>44</v>
      </c>
      <c r="R13" s="18" t="s">
        <v>258</v>
      </c>
      <c r="S13" s="18" t="s">
        <v>43</v>
      </c>
      <c r="T13" s="28">
        <v>0</v>
      </c>
      <c r="U13" s="21">
        <v>44927</v>
      </c>
      <c r="V13" s="21">
        <v>45107</v>
      </c>
      <c r="W13" s="18" t="s">
        <v>63</v>
      </c>
      <c r="X13" s="18" t="s">
        <v>171</v>
      </c>
      <c r="Y13" s="18"/>
      <c r="Z13" s="18"/>
      <c r="AA13" s="18"/>
      <c r="AB13" s="18"/>
      <c r="AC13" s="31"/>
      <c r="AD13" s="29" t="s">
        <v>465</v>
      </c>
      <c r="AE13" s="18" t="s">
        <v>57</v>
      </c>
    </row>
    <row r="14" spans="1:31" ht="90">
      <c r="A14" s="19">
        <v>13</v>
      </c>
      <c r="B14" s="18" t="s">
        <v>305</v>
      </c>
      <c r="C14" s="18" t="s">
        <v>187</v>
      </c>
      <c r="D14" s="26" t="s">
        <v>25</v>
      </c>
      <c r="E14" s="18" t="s">
        <v>405</v>
      </c>
      <c r="F14" s="18" t="s">
        <v>27</v>
      </c>
      <c r="G14" s="18" t="s">
        <v>334</v>
      </c>
      <c r="H14" s="18" t="s">
        <v>38</v>
      </c>
      <c r="I14" s="18" t="s">
        <v>307</v>
      </c>
      <c r="J14" s="18" t="s">
        <v>50</v>
      </c>
      <c r="K14" s="18" t="s">
        <v>51</v>
      </c>
      <c r="L14" s="18" t="s">
        <v>51</v>
      </c>
      <c r="M14" s="18" t="s">
        <v>28</v>
      </c>
      <c r="N14" s="18">
        <v>489</v>
      </c>
      <c r="O14" s="18" t="s">
        <v>45</v>
      </c>
      <c r="P14" s="20">
        <v>1</v>
      </c>
      <c r="Q14" s="26" t="s">
        <v>44</v>
      </c>
      <c r="R14" s="18" t="s">
        <v>424</v>
      </c>
      <c r="S14" s="18" t="s">
        <v>417</v>
      </c>
      <c r="T14" s="28">
        <v>280000000</v>
      </c>
      <c r="U14" s="21">
        <v>45047</v>
      </c>
      <c r="V14" s="21">
        <v>45261</v>
      </c>
      <c r="W14" s="18" t="s">
        <v>63</v>
      </c>
      <c r="X14" s="18" t="s">
        <v>56</v>
      </c>
      <c r="Y14" s="30">
        <v>0</v>
      </c>
      <c r="Z14" s="18" t="s">
        <v>408</v>
      </c>
      <c r="AA14" s="18" t="s">
        <v>409</v>
      </c>
      <c r="AB14" s="31">
        <v>0</v>
      </c>
      <c r="AC14" s="31">
        <v>0</v>
      </c>
      <c r="AD14" s="29" t="s">
        <v>413</v>
      </c>
      <c r="AE14" s="18" t="s">
        <v>57</v>
      </c>
    </row>
    <row r="15" spans="1:31" ht="90">
      <c r="A15" s="19">
        <v>14</v>
      </c>
      <c r="B15" s="18" t="s">
        <v>305</v>
      </c>
      <c r="C15" s="18" t="s">
        <v>187</v>
      </c>
      <c r="D15" s="26" t="s">
        <v>25</v>
      </c>
      <c r="E15" s="18" t="s">
        <v>405</v>
      </c>
      <c r="F15" s="18" t="s">
        <v>27</v>
      </c>
      <c r="G15" s="18" t="s">
        <v>334</v>
      </c>
      <c r="H15" s="18" t="s">
        <v>38</v>
      </c>
      <c r="I15" s="18" t="s">
        <v>307</v>
      </c>
      <c r="J15" s="18" t="s">
        <v>425</v>
      </c>
      <c r="K15" s="18" t="s">
        <v>51</v>
      </c>
      <c r="L15" s="18" t="s">
        <v>51</v>
      </c>
      <c r="M15" s="18" t="s">
        <v>28</v>
      </c>
      <c r="N15" s="18">
        <v>287</v>
      </c>
      <c r="O15" s="18" t="s">
        <v>46</v>
      </c>
      <c r="P15" s="20">
        <v>80</v>
      </c>
      <c r="Q15" s="26" t="s">
        <v>39</v>
      </c>
      <c r="R15" s="18" t="s">
        <v>426</v>
      </c>
      <c r="S15" s="18" t="s">
        <v>427</v>
      </c>
      <c r="T15" s="28">
        <v>790000000</v>
      </c>
      <c r="U15" s="21">
        <v>44958</v>
      </c>
      <c r="V15" s="21">
        <v>45261</v>
      </c>
      <c r="W15" s="18" t="s">
        <v>55</v>
      </c>
      <c r="X15" s="18" t="s">
        <v>62</v>
      </c>
      <c r="Y15" s="33">
        <v>0</v>
      </c>
      <c r="Z15" s="18" t="s">
        <v>428</v>
      </c>
      <c r="AA15" s="18"/>
      <c r="AB15" s="31">
        <v>0</v>
      </c>
      <c r="AC15" s="31">
        <v>0</v>
      </c>
      <c r="AD15" s="29" t="s">
        <v>413</v>
      </c>
      <c r="AE15" s="18" t="s">
        <v>57</v>
      </c>
    </row>
    <row r="16" spans="1:31" ht="135">
      <c r="A16" s="19">
        <v>15</v>
      </c>
      <c r="B16" s="18" t="s">
        <v>305</v>
      </c>
      <c r="C16" s="18" t="s">
        <v>187</v>
      </c>
      <c r="D16" s="26" t="s">
        <v>25</v>
      </c>
      <c r="E16" s="18" t="s">
        <v>405</v>
      </c>
      <c r="F16" s="18" t="s">
        <v>27</v>
      </c>
      <c r="G16" s="18" t="s">
        <v>334</v>
      </c>
      <c r="H16" s="18" t="s">
        <v>38</v>
      </c>
      <c r="I16" s="18" t="s">
        <v>307</v>
      </c>
      <c r="J16" s="18" t="s">
        <v>50</v>
      </c>
      <c r="K16" s="18" t="s">
        <v>51</v>
      </c>
      <c r="L16" s="18" t="s">
        <v>51</v>
      </c>
      <c r="M16" s="18" t="s">
        <v>28</v>
      </c>
      <c r="N16" s="18" t="s">
        <v>28</v>
      </c>
      <c r="O16" s="18" t="s">
        <v>418</v>
      </c>
      <c r="P16" s="20">
        <v>20</v>
      </c>
      <c r="Q16" s="26" t="s">
        <v>39</v>
      </c>
      <c r="R16" s="18" t="s">
        <v>419</v>
      </c>
      <c r="S16" s="18" t="s">
        <v>407</v>
      </c>
      <c r="T16" s="28">
        <v>980000000</v>
      </c>
      <c r="U16" s="21">
        <v>45108</v>
      </c>
      <c r="V16" s="21">
        <v>45261</v>
      </c>
      <c r="W16" s="18" t="s">
        <v>55</v>
      </c>
      <c r="X16" s="18" t="s">
        <v>56</v>
      </c>
      <c r="Y16" s="33">
        <v>0</v>
      </c>
      <c r="Z16" s="18" t="s">
        <v>429</v>
      </c>
      <c r="AA16" s="18" t="s">
        <v>28</v>
      </c>
      <c r="AB16" s="31">
        <v>0</v>
      </c>
      <c r="AC16" s="31">
        <v>0</v>
      </c>
      <c r="AD16" s="29" t="s">
        <v>414</v>
      </c>
      <c r="AE16" s="18" t="s">
        <v>57</v>
      </c>
    </row>
    <row r="17" spans="1:31" ht="75">
      <c r="A17" s="19">
        <v>16</v>
      </c>
      <c r="B17" s="18" t="s">
        <v>47</v>
      </c>
      <c r="C17" s="18" t="s">
        <v>48</v>
      </c>
      <c r="D17" s="26" t="s">
        <v>25</v>
      </c>
      <c r="E17" s="18" t="s">
        <v>405</v>
      </c>
      <c r="F17" s="18" t="s">
        <v>27</v>
      </c>
      <c r="G17" s="18" t="s">
        <v>334</v>
      </c>
      <c r="H17" s="18" t="s">
        <v>38</v>
      </c>
      <c r="I17" s="18" t="s">
        <v>49</v>
      </c>
      <c r="J17" s="18" t="s">
        <v>425</v>
      </c>
      <c r="K17" s="18" t="s">
        <v>51</v>
      </c>
      <c r="L17" s="18" t="s">
        <v>51</v>
      </c>
      <c r="M17" s="18" t="s">
        <v>28</v>
      </c>
      <c r="N17" s="18" t="s">
        <v>406</v>
      </c>
      <c r="O17" s="18" t="s">
        <v>52</v>
      </c>
      <c r="P17" s="20">
        <v>100</v>
      </c>
      <c r="Q17" s="26" t="s">
        <v>39</v>
      </c>
      <c r="R17" s="18" t="s">
        <v>53</v>
      </c>
      <c r="S17" s="18" t="s">
        <v>54</v>
      </c>
      <c r="T17" s="28">
        <v>2581000000</v>
      </c>
      <c r="U17" s="21">
        <v>44927</v>
      </c>
      <c r="V17" s="21">
        <v>45261</v>
      </c>
      <c r="W17" s="18" t="s">
        <v>55</v>
      </c>
      <c r="X17" s="18" t="s">
        <v>56</v>
      </c>
      <c r="Y17" s="33">
        <f>8/16</f>
        <v>0.5</v>
      </c>
      <c r="Z17" s="18" t="s">
        <v>430</v>
      </c>
      <c r="AA17" s="18" t="s">
        <v>410</v>
      </c>
      <c r="AB17" s="31">
        <v>1044689311</v>
      </c>
      <c r="AC17" s="31">
        <v>88035521</v>
      </c>
      <c r="AD17" s="29" t="s">
        <v>415</v>
      </c>
      <c r="AE17" s="18" t="s">
        <v>57</v>
      </c>
    </row>
    <row r="18" spans="1:31" ht="60">
      <c r="A18" s="19">
        <v>17</v>
      </c>
      <c r="B18" s="18" t="s">
        <v>58</v>
      </c>
      <c r="C18" s="18" t="s">
        <v>48</v>
      </c>
      <c r="D18" s="26" t="s">
        <v>25</v>
      </c>
      <c r="E18" s="18" t="s">
        <v>405</v>
      </c>
      <c r="F18" s="18" t="s">
        <v>27</v>
      </c>
      <c r="G18" s="18" t="s">
        <v>334</v>
      </c>
      <c r="H18" s="18" t="s">
        <v>223</v>
      </c>
      <c r="I18" s="18" t="s">
        <v>59</v>
      </c>
      <c r="J18" s="18" t="s">
        <v>425</v>
      </c>
      <c r="K18" s="18" t="s">
        <v>51</v>
      </c>
      <c r="L18" s="18" t="s">
        <v>51</v>
      </c>
      <c r="M18" s="18" t="s">
        <v>28</v>
      </c>
      <c r="N18" s="18">
        <v>375</v>
      </c>
      <c r="O18" s="18" t="s">
        <v>60</v>
      </c>
      <c r="P18" s="20">
        <v>1</v>
      </c>
      <c r="Q18" s="26" t="s">
        <v>44</v>
      </c>
      <c r="R18" s="18" t="s">
        <v>61</v>
      </c>
      <c r="S18" s="18" t="s">
        <v>62</v>
      </c>
      <c r="T18" s="28">
        <v>56423850</v>
      </c>
      <c r="U18" s="21">
        <v>44986</v>
      </c>
      <c r="V18" s="21">
        <v>45261</v>
      </c>
      <c r="W18" s="18" t="s">
        <v>63</v>
      </c>
      <c r="X18" s="18" t="s">
        <v>62</v>
      </c>
      <c r="Y18" s="30">
        <v>1</v>
      </c>
      <c r="Z18" s="18" t="s">
        <v>431</v>
      </c>
      <c r="AA18" s="18" t="s">
        <v>411</v>
      </c>
      <c r="AB18" s="31">
        <v>56423850</v>
      </c>
      <c r="AC18" s="31">
        <v>0</v>
      </c>
      <c r="AD18" s="29" t="s">
        <v>416</v>
      </c>
      <c r="AE18" s="18" t="s">
        <v>57</v>
      </c>
    </row>
    <row r="19" spans="1:31" ht="180">
      <c r="A19" s="19">
        <v>18</v>
      </c>
      <c r="B19" s="18" t="s">
        <v>306</v>
      </c>
      <c r="C19" s="18" t="s">
        <v>48</v>
      </c>
      <c r="D19" s="26" t="s">
        <v>25</v>
      </c>
      <c r="E19" s="18" t="s">
        <v>404</v>
      </c>
      <c r="F19" s="18" t="s">
        <v>27</v>
      </c>
      <c r="G19" s="18" t="s">
        <v>334</v>
      </c>
      <c r="H19" s="18" t="s">
        <v>51</v>
      </c>
      <c r="I19" s="18" t="s">
        <v>49</v>
      </c>
      <c r="J19" s="18" t="s">
        <v>432</v>
      </c>
      <c r="K19" s="18" t="s">
        <v>51</v>
      </c>
      <c r="L19" s="18" t="s">
        <v>51</v>
      </c>
      <c r="M19" s="18" t="s">
        <v>86</v>
      </c>
      <c r="N19" s="27"/>
      <c r="O19" s="18" t="s">
        <v>456</v>
      </c>
      <c r="P19" s="20">
        <v>100</v>
      </c>
      <c r="Q19" s="26" t="s">
        <v>39</v>
      </c>
      <c r="R19" s="18" t="s">
        <v>457</v>
      </c>
      <c r="S19" s="18" t="s">
        <v>458</v>
      </c>
      <c r="T19" s="28">
        <v>252768000</v>
      </c>
      <c r="U19" s="21">
        <v>44937</v>
      </c>
      <c r="V19" s="21">
        <v>45291</v>
      </c>
      <c r="W19" s="18" t="s">
        <v>55</v>
      </c>
      <c r="X19" s="18" t="s">
        <v>62</v>
      </c>
      <c r="Y19" s="18">
        <v>43.33</v>
      </c>
      <c r="Z19" s="18" t="s">
        <v>459</v>
      </c>
      <c r="AA19" s="18" t="s">
        <v>460</v>
      </c>
      <c r="AB19" s="27"/>
      <c r="AC19" s="54"/>
      <c r="AD19" s="22" t="s">
        <v>461</v>
      </c>
      <c r="AE19" s="18" t="s">
        <v>57</v>
      </c>
    </row>
    <row r="20" spans="1:31" ht="120">
      <c r="A20" s="19">
        <v>19</v>
      </c>
      <c r="B20" s="18" t="s">
        <v>306</v>
      </c>
      <c r="C20" s="18" t="s">
        <v>48</v>
      </c>
      <c r="D20" s="26" t="s">
        <v>25</v>
      </c>
      <c r="E20" s="18" t="s">
        <v>405</v>
      </c>
      <c r="F20" s="18" t="s">
        <v>27</v>
      </c>
      <c r="G20" s="18" t="s">
        <v>334</v>
      </c>
      <c r="H20" s="18" t="s">
        <v>38</v>
      </c>
      <c r="I20" s="18" t="s">
        <v>49</v>
      </c>
      <c r="J20" s="18" t="s">
        <v>433</v>
      </c>
      <c r="K20" s="18" t="s">
        <v>51</v>
      </c>
      <c r="L20" s="18" t="s">
        <v>51</v>
      </c>
      <c r="M20" s="18" t="s">
        <v>87</v>
      </c>
      <c r="N20" s="18" t="s">
        <v>28</v>
      </c>
      <c r="O20" s="18" t="s">
        <v>420</v>
      </c>
      <c r="P20" s="34" t="s">
        <v>88</v>
      </c>
      <c r="Q20" s="26" t="s">
        <v>39</v>
      </c>
      <c r="R20" s="18" t="s">
        <v>421</v>
      </c>
      <c r="S20" s="18" t="s">
        <v>434</v>
      </c>
      <c r="T20" s="28">
        <v>103584660000</v>
      </c>
      <c r="U20" s="21">
        <v>44927</v>
      </c>
      <c r="V20" s="21">
        <v>45261</v>
      </c>
      <c r="W20" s="18" t="s">
        <v>55</v>
      </c>
      <c r="X20" s="18" t="s">
        <v>56</v>
      </c>
      <c r="Y20" s="33">
        <f>(1290499021284.55-1270301171287)/(1373885831287-1270301171287)</f>
        <v>0.19498881395710571</v>
      </c>
      <c r="Z20" s="18" t="s">
        <v>435</v>
      </c>
      <c r="AA20" s="18" t="s">
        <v>436</v>
      </c>
      <c r="AB20" s="32">
        <v>70460073969.100006</v>
      </c>
      <c r="AC20" s="31">
        <v>19255344830.740002</v>
      </c>
      <c r="AD20" s="29" t="s">
        <v>416</v>
      </c>
      <c r="AE20" s="18" t="s">
        <v>57</v>
      </c>
    </row>
    <row r="21" spans="1:31" ht="60">
      <c r="A21" s="19">
        <v>20</v>
      </c>
      <c r="B21" s="18" t="s">
        <v>208</v>
      </c>
      <c r="C21" s="18" t="s">
        <v>48</v>
      </c>
      <c r="D21" s="18" t="s">
        <v>25</v>
      </c>
      <c r="E21" s="18" t="s">
        <v>405</v>
      </c>
      <c r="F21" s="18" t="s">
        <v>294</v>
      </c>
      <c r="G21" s="18" t="s">
        <v>337</v>
      </c>
      <c r="H21" s="18" t="s">
        <v>69</v>
      </c>
      <c r="I21" s="18" t="s">
        <v>49</v>
      </c>
      <c r="J21" s="18" t="s">
        <v>68</v>
      </c>
      <c r="K21" s="18" t="s">
        <v>51</v>
      </c>
      <c r="L21" s="18" t="s">
        <v>51</v>
      </c>
      <c r="M21" s="18" t="s">
        <v>51</v>
      </c>
      <c r="N21" s="18"/>
      <c r="O21" s="18" t="s">
        <v>301</v>
      </c>
      <c r="P21" s="20"/>
      <c r="Q21" s="26" t="s">
        <v>39</v>
      </c>
      <c r="R21" s="18" t="s">
        <v>209</v>
      </c>
      <c r="S21" s="18" t="s">
        <v>210</v>
      </c>
      <c r="T21" s="24"/>
      <c r="U21" s="21"/>
      <c r="V21" s="18"/>
      <c r="W21" s="18" t="s">
        <v>63</v>
      </c>
      <c r="X21" s="18" t="s">
        <v>62</v>
      </c>
      <c r="Y21" s="18"/>
      <c r="Z21" s="18"/>
      <c r="AA21" s="18"/>
      <c r="AB21" s="18"/>
      <c r="AC21" s="31"/>
      <c r="AD21" s="29"/>
      <c r="AE21" s="18" t="s">
        <v>57</v>
      </c>
    </row>
    <row r="22" spans="1:31" ht="105">
      <c r="A22" s="19">
        <v>21</v>
      </c>
      <c r="B22" s="18" t="s">
        <v>64</v>
      </c>
      <c r="C22" s="18" t="s">
        <v>65</v>
      </c>
      <c r="D22" s="26" t="s">
        <v>25</v>
      </c>
      <c r="E22" s="26" t="s">
        <v>66</v>
      </c>
      <c r="F22" s="18" t="s">
        <v>27</v>
      </c>
      <c r="G22" s="18" t="s">
        <v>334</v>
      </c>
      <c r="H22" s="18" t="s">
        <v>69</v>
      </c>
      <c r="I22" s="18" t="s">
        <v>67</v>
      </c>
      <c r="J22" s="18" t="s">
        <v>68</v>
      </c>
      <c r="K22" s="18" t="s">
        <v>51</v>
      </c>
      <c r="L22" s="18" t="s">
        <v>51</v>
      </c>
      <c r="M22" s="18" t="s">
        <v>28</v>
      </c>
      <c r="N22" s="18"/>
      <c r="O22" s="18" t="s">
        <v>69</v>
      </c>
      <c r="P22" s="20">
        <v>100</v>
      </c>
      <c r="Q22" s="26" t="s">
        <v>39</v>
      </c>
      <c r="R22" s="18" t="s">
        <v>70</v>
      </c>
      <c r="S22" s="18" t="s">
        <v>71</v>
      </c>
      <c r="T22" s="28">
        <v>0</v>
      </c>
      <c r="U22" s="18"/>
      <c r="V22" s="18"/>
      <c r="W22" s="18" t="s">
        <v>55</v>
      </c>
      <c r="X22" s="18" t="s">
        <v>56</v>
      </c>
      <c r="Y22" s="18"/>
      <c r="Z22" s="18"/>
      <c r="AA22" s="18"/>
      <c r="AB22" s="18"/>
      <c r="AC22" s="31"/>
      <c r="AD22" s="29"/>
      <c r="AE22" s="18" t="s">
        <v>6</v>
      </c>
    </row>
    <row r="23" spans="1:31" ht="90">
      <c r="A23" s="19">
        <v>22</v>
      </c>
      <c r="B23" s="18" t="s">
        <v>64</v>
      </c>
      <c r="C23" s="18" t="s">
        <v>65</v>
      </c>
      <c r="D23" s="26" t="s">
        <v>25</v>
      </c>
      <c r="E23" s="26" t="s">
        <v>66</v>
      </c>
      <c r="F23" s="18" t="s">
        <v>27</v>
      </c>
      <c r="G23" s="18" t="s">
        <v>334</v>
      </c>
      <c r="H23" s="18" t="s">
        <v>233</v>
      </c>
      <c r="I23" s="18" t="s">
        <v>67</v>
      </c>
      <c r="J23" s="18" t="s">
        <v>68</v>
      </c>
      <c r="K23" s="18" t="s">
        <v>51</v>
      </c>
      <c r="L23" s="18" t="s">
        <v>51</v>
      </c>
      <c r="M23" s="18" t="s">
        <v>28</v>
      </c>
      <c r="N23" s="18"/>
      <c r="O23" s="18" t="s">
        <v>72</v>
      </c>
      <c r="P23" s="20">
        <v>98</v>
      </c>
      <c r="Q23" s="26" t="s">
        <v>39</v>
      </c>
      <c r="R23" s="18" t="s">
        <v>73</v>
      </c>
      <c r="S23" s="18" t="s">
        <v>74</v>
      </c>
      <c r="T23" s="28">
        <v>1259938660</v>
      </c>
      <c r="U23" s="18"/>
      <c r="V23" s="18"/>
      <c r="W23" s="18" t="s">
        <v>55</v>
      </c>
      <c r="X23" s="18" t="s">
        <v>75</v>
      </c>
      <c r="Y23" s="18"/>
      <c r="Z23" s="18"/>
      <c r="AA23" s="18"/>
      <c r="AB23" s="18"/>
      <c r="AC23" s="31"/>
      <c r="AD23" s="29"/>
      <c r="AE23" s="18" t="s">
        <v>57</v>
      </c>
    </row>
    <row r="24" spans="1:31" ht="60">
      <c r="A24" s="19">
        <v>23</v>
      </c>
      <c r="B24" s="18" t="s">
        <v>64</v>
      </c>
      <c r="C24" s="18" t="s">
        <v>65</v>
      </c>
      <c r="D24" s="26" t="s">
        <v>25</v>
      </c>
      <c r="E24" s="26" t="s">
        <v>66</v>
      </c>
      <c r="F24" s="18" t="s">
        <v>27</v>
      </c>
      <c r="G24" s="18" t="s">
        <v>334</v>
      </c>
      <c r="H24" s="18" t="s">
        <v>233</v>
      </c>
      <c r="I24" s="18" t="s">
        <v>308</v>
      </c>
      <c r="J24" s="18" t="s">
        <v>68</v>
      </c>
      <c r="K24" s="18" t="s">
        <v>51</v>
      </c>
      <c r="L24" s="18" t="s">
        <v>51</v>
      </c>
      <c r="M24" s="18" t="s">
        <v>28</v>
      </c>
      <c r="N24" s="18"/>
      <c r="O24" s="18" t="s">
        <v>76</v>
      </c>
      <c r="P24" s="20">
        <v>98</v>
      </c>
      <c r="Q24" s="26" t="s">
        <v>39</v>
      </c>
      <c r="R24" s="18" t="s">
        <v>77</v>
      </c>
      <c r="S24" s="18" t="s">
        <v>78</v>
      </c>
      <c r="T24" s="28">
        <v>142517377</v>
      </c>
      <c r="U24" s="18"/>
      <c r="V24" s="18"/>
      <c r="W24" s="18" t="s">
        <v>55</v>
      </c>
      <c r="X24" s="18" t="s">
        <v>75</v>
      </c>
      <c r="Y24" s="18"/>
      <c r="Z24" s="18"/>
      <c r="AA24" s="18"/>
      <c r="AB24" s="18"/>
      <c r="AC24" s="31"/>
      <c r="AD24" s="29"/>
      <c r="AE24" s="18" t="s">
        <v>57</v>
      </c>
    </row>
    <row r="25" spans="1:31" ht="60">
      <c r="A25" s="19">
        <v>24</v>
      </c>
      <c r="B25" s="18" t="s">
        <v>64</v>
      </c>
      <c r="C25" s="18" t="s">
        <v>65</v>
      </c>
      <c r="D25" s="26" t="s">
        <v>25</v>
      </c>
      <c r="E25" s="26" t="s">
        <v>66</v>
      </c>
      <c r="F25" s="18" t="s">
        <v>27</v>
      </c>
      <c r="G25" s="18" t="s">
        <v>334</v>
      </c>
      <c r="H25" s="18" t="s">
        <v>233</v>
      </c>
      <c r="I25" s="18" t="s">
        <v>309</v>
      </c>
      <c r="J25" s="18" t="s">
        <v>68</v>
      </c>
      <c r="K25" s="18" t="s">
        <v>51</v>
      </c>
      <c r="L25" s="18" t="s">
        <v>51</v>
      </c>
      <c r="M25" s="18" t="s">
        <v>28</v>
      </c>
      <c r="N25" s="18"/>
      <c r="O25" s="18" t="s">
        <v>79</v>
      </c>
      <c r="P25" s="20">
        <v>98</v>
      </c>
      <c r="Q25" s="26" t="s">
        <v>39</v>
      </c>
      <c r="R25" s="18" t="s">
        <v>80</v>
      </c>
      <c r="S25" s="18" t="s">
        <v>78</v>
      </c>
      <c r="T25" s="28">
        <v>549342316</v>
      </c>
      <c r="U25" s="18"/>
      <c r="V25" s="18"/>
      <c r="W25" s="18" t="s">
        <v>55</v>
      </c>
      <c r="X25" s="18" t="s">
        <v>75</v>
      </c>
      <c r="Y25" s="18"/>
      <c r="Z25" s="18"/>
      <c r="AA25" s="18"/>
      <c r="AB25" s="18"/>
      <c r="AC25" s="31"/>
      <c r="AD25" s="29"/>
      <c r="AE25" s="18" t="s">
        <v>57</v>
      </c>
    </row>
    <row r="26" spans="1:31" ht="60">
      <c r="A26" s="19">
        <v>25</v>
      </c>
      <c r="B26" s="18" t="s">
        <v>64</v>
      </c>
      <c r="C26" s="18" t="s">
        <v>65</v>
      </c>
      <c r="D26" s="26" t="s">
        <v>25</v>
      </c>
      <c r="E26" s="26" t="s">
        <v>66</v>
      </c>
      <c r="F26" s="18" t="s">
        <v>27</v>
      </c>
      <c r="G26" s="18" t="s">
        <v>334</v>
      </c>
      <c r="H26" s="18" t="s">
        <v>233</v>
      </c>
      <c r="I26" s="18" t="s">
        <v>310</v>
      </c>
      <c r="J26" s="18" t="s">
        <v>68</v>
      </c>
      <c r="K26" s="18" t="s">
        <v>51</v>
      </c>
      <c r="L26" s="18" t="s">
        <v>51</v>
      </c>
      <c r="M26" s="18" t="s">
        <v>28</v>
      </c>
      <c r="N26" s="18"/>
      <c r="O26" s="18" t="s">
        <v>81</v>
      </c>
      <c r="P26" s="20">
        <v>98</v>
      </c>
      <c r="Q26" s="26" t="s">
        <v>39</v>
      </c>
      <c r="R26" s="18" t="s">
        <v>82</v>
      </c>
      <c r="S26" s="18" t="s">
        <v>78</v>
      </c>
      <c r="T26" s="28">
        <v>487605455</v>
      </c>
      <c r="U26" s="18"/>
      <c r="V26" s="18"/>
      <c r="W26" s="18" t="s">
        <v>55</v>
      </c>
      <c r="X26" s="18" t="s">
        <v>75</v>
      </c>
      <c r="Y26" s="18"/>
      <c r="Z26" s="18"/>
      <c r="AA26" s="18"/>
      <c r="AB26" s="18"/>
      <c r="AC26" s="31"/>
      <c r="AD26" s="29"/>
      <c r="AE26" s="18" t="s">
        <v>57</v>
      </c>
    </row>
    <row r="27" spans="1:31" ht="60">
      <c r="A27" s="19">
        <v>26</v>
      </c>
      <c r="B27" s="18" t="s">
        <v>64</v>
      </c>
      <c r="C27" s="18" t="s">
        <v>65</v>
      </c>
      <c r="D27" s="26" t="s">
        <v>25</v>
      </c>
      <c r="E27" s="26" t="s">
        <v>66</v>
      </c>
      <c r="F27" s="18" t="s">
        <v>27</v>
      </c>
      <c r="G27" s="18" t="s">
        <v>334</v>
      </c>
      <c r="H27" s="18" t="s">
        <v>233</v>
      </c>
      <c r="I27" s="18" t="s">
        <v>311</v>
      </c>
      <c r="J27" s="18" t="s">
        <v>68</v>
      </c>
      <c r="K27" s="18" t="s">
        <v>51</v>
      </c>
      <c r="L27" s="18" t="s">
        <v>51</v>
      </c>
      <c r="M27" s="18" t="s">
        <v>28</v>
      </c>
      <c r="N27" s="18"/>
      <c r="O27" s="18" t="s">
        <v>83</v>
      </c>
      <c r="P27" s="20">
        <v>98</v>
      </c>
      <c r="Q27" s="26" t="s">
        <v>39</v>
      </c>
      <c r="R27" s="18" t="s">
        <v>84</v>
      </c>
      <c r="S27" s="18" t="s">
        <v>78</v>
      </c>
      <c r="T27" s="28">
        <v>35647807968</v>
      </c>
      <c r="U27" s="18"/>
      <c r="V27" s="18"/>
      <c r="W27" s="18" t="s">
        <v>55</v>
      </c>
      <c r="X27" s="18" t="s">
        <v>75</v>
      </c>
      <c r="Y27" s="18"/>
      <c r="Z27" s="18"/>
      <c r="AA27" s="18"/>
      <c r="AB27" s="18"/>
      <c r="AC27" s="31"/>
      <c r="AD27" s="29"/>
      <c r="AE27" s="18" t="s">
        <v>57</v>
      </c>
    </row>
    <row r="28" spans="1:31" ht="60">
      <c r="A28" s="19">
        <v>27</v>
      </c>
      <c r="B28" s="18" t="s">
        <v>64</v>
      </c>
      <c r="C28" s="18" t="s">
        <v>65</v>
      </c>
      <c r="D28" s="26" t="s">
        <v>25</v>
      </c>
      <c r="E28" s="26" t="s">
        <v>66</v>
      </c>
      <c r="F28" s="18" t="s">
        <v>27</v>
      </c>
      <c r="G28" s="18" t="s">
        <v>334</v>
      </c>
      <c r="H28" s="18" t="s">
        <v>233</v>
      </c>
      <c r="I28" s="18" t="s">
        <v>67</v>
      </c>
      <c r="J28" s="18"/>
      <c r="K28" s="18"/>
      <c r="L28" s="18"/>
      <c r="M28" s="18" t="s">
        <v>28</v>
      </c>
      <c r="N28" s="18"/>
      <c r="O28" s="18" t="s">
        <v>85</v>
      </c>
      <c r="P28" s="20">
        <v>1</v>
      </c>
      <c r="Q28" s="26" t="s">
        <v>44</v>
      </c>
      <c r="R28" s="18"/>
      <c r="S28" s="18"/>
      <c r="T28" s="28">
        <v>0</v>
      </c>
      <c r="U28" s="18"/>
      <c r="V28" s="18"/>
      <c r="W28" s="18"/>
      <c r="X28" s="18"/>
      <c r="Y28" s="18"/>
      <c r="Z28" s="18"/>
      <c r="AA28" s="18"/>
      <c r="AB28" s="18"/>
      <c r="AC28" s="31"/>
      <c r="AD28" s="29"/>
      <c r="AE28" s="18" t="s">
        <v>57</v>
      </c>
    </row>
    <row r="29" spans="1:31" ht="60">
      <c r="A29" s="19">
        <v>28</v>
      </c>
      <c r="B29" s="18" t="s">
        <v>64</v>
      </c>
      <c r="C29" s="18" t="s">
        <v>65</v>
      </c>
      <c r="D29" s="26" t="s">
        <v>25</v>
      </c>
      <c r="E29" s="26" t="s">
        <v>66</v>
      </c>
      <c r="F29" s="18" t="s">
        <v>27</v>
      </c>
      <c r="G29" s="18" t="s">
        <v>334</v>
      </c>
      <c r="H29" s="18" t="s">
        <v>233</v>
      </c>
      <c r="I29" s="18" t="s">
        <v>67</v>
      </c>
      <c r="J29" s="18"/>
      <c r="K29" s="18"/>
      <c r="L29" s="18"/>
      <c r="M29" s="18"/>
      <c r="N29" s="18"/>
      <c r="O29" s="18" t="s">
        <v>233</v>
      </c>
      <c r="P29" s="20">
        <v>3.6</v>
      </c>
      <c r="Q29" s="26" t="s">
        <v>234</v>
      </c>
      <c r="R29" s="18"/>
      <c r="S29" s="18"/>
      <c r="T29" s="24"/>
      <c r="U29" s="21"/>
      <c r="V29" s="18"/>
      <c r="W29" s="18"/>
      <c r="X29" s="18"/>
      <c r="Y29" s="18"/>
      <c r="Z29" s="18"/>
      <c r="AA29" s="18"/>
      <c r="AB29" s="18"/>
      <c r="AC29" s="31"/>
      <c r="AD29" s="29"/>
      <c r="AE29" s="18" t="s">
        <v>6</v>
      </c>
    </row>
    <row r="30" spans="1:31" ht="120">
      <c r="A30" s="19">
        <v>29</v>
      </c>
      <c r="B30" s="18" t="s">
        <v>211</v>
      </c>
      <c r="C30" s="18" t="s">
        <v>212</v>
      </c>
      <c r="D30" s="18" t="s">
        <v>25</v>
      </c>
      <c r="E30" s="18" t="s">
        <v>165</v>
      </c>
      <c r="F30" s="18" t="s">
        <v>294</v>
      </c>
      <c r="G30" s="18" t="s">
        <v>337</v>
      </c>
      <c r="H30" s="18" t="s">
        <v>338</v>
      </c>
      <c r="I30" s="18" t="s">
        <v>213</v>
      </c>
      <c r="J30" s="18" t="s">
        <v>50</v>
      </c>
      <c r="K30" s="18" t="s">
        <v>51</v>
      </c>
      <c r="L30" s="18" t="s">
        <v>51</v>
      </c>
      <c r="M30" s="18" t="s">
        <v>51</v>
      </c>
      <c r="N30" s="18"/>
      <c r="O30" s="18" t="s">
        <v>452</v>
      </c>
      <c r="P30" s="20">
        <v>2</v>
      </c>
      <c r="Q30" s="19" t="s">
        <v>44</v>
      </c>
      <c r="R30" s="18" t="s">
        <v>453</v>
      </c>
      <c r="S30" s="18" t="s">
        <v>454</v>
      </c>
      <c r="T30" s="24">
        <v>0</v>
      </c>
      <c r="U30" s="21">
        <v>44927</v>
      </c>
      <c r="V30" s="21">
        <v>45291</v>
      </c>
      <c r="W30" s="18" t="s">
        <v>63</v>
      </c>
      <c r="X30" s="18" t="s">
        <v>171</v>
      </c>
      <c r="Y30" s="19">
        <v>1</v>
      </c>
      <c r="Z30" s="18" t="s">
        <v>455</v>
      </c>
      <c r="AA30" s="25" t="s">
        <v>344</v>
      </c>
      <c r="AB30" s="18">
        <v>0</v>
      </c>
      <c r="AC30" s="31">
        <v>0</v>
      </c>
      <c r="AD30" s="23" t="s">
        <v>28</v>
      </c>
      <c r="AE30" s="18" t="s">
        <v>57</v>
      </c>
    </row>
    <row r="31" spans="1:31" ht="195">
      <c r="A31" s="19">
        <v>30</v>
      </c>
      <c r="B31" s="18" t="s">
        <v>259</v>
      </c>
      <c r="C31" s="18" t="s">
        <v>260</v>
      </c>
      <c r="D31" s="26" t="s">
        <v>89</v>
      </c>
      <c r="E31" s="26" t="s">
        <v>89</v>
      </c>
      <c r="F31" s="18" t="s">
        <v>27</v>
      </c>
      <c r="G31" s="18" t="s">
        <v>334</v>
      </c>
      <c r="H31" s="18" t="s">
        <v>38</v>
      </c>
      <c r="I31" s="18" t="s">
        <v>49</v>
      </c>
      <c r="J31" s="18" t="s">
        <v>261</v>
      </c>
      <c r="K31" s="18" t="s">
        <v>262</v>
      </c>
      <c r="L31" s="18" t="s">
        <v>262</v>
      </c>
      <c r="M31" s="18" t="s">
        <v>90</v>
      </c>
      <c r="N31" s="18" t="s">
        <v>345</v>
      </c>
      <c r="O31" s="18" t="s">
        <v>91</v>
      </c>
      <c r="P31" s="20">
        <v>100</v>
      </c>
      <c r="Q31" s="26" t="s">
        <v>39</v>
      </c>
      <c r="R31" s="18" t="s">
        <v>90</v>
      </c>
      <c r="S31" s="18" t="s">
        <v>263</v>
      </c>
      <c r="T31" s="28">
        <v>640479988</v>
      </c>
      <c r="U31" s="21">
        <v>44927</v>
      </c>
      <c r="V31" s="21">
        <v>45291</v>
      </c>
      <c r="W31" s="18" t="s">
        <v>55</v>
      </c>
      <c r="X31" s="18" t="s">
        <v>75</v>
      </c>
      <c r="Y31" s="18">
        <v>22.73</v>
      </c>
      <c r="Z31" s="18" t="s">
        <v>437</v>
      </c>
      <c r="AA31" s="18" t="s">
        <v>346</v>
      </c>
      <c r="AB31" s="28">
        <v>48781616.979999997</v>
      </c>
      <c r="AC31" s="28">
        <v>48781616.979999997</v>
      </c>
      <c r="AD31" s="29" t="s">
        <v>438</v>
      </c>
      <c r="AE31" s="18" t="s">
        <v>57</v>
      </c>
    </row>
    <row r="32" spans="1:31" ht="75">
      <c r="A32" s="19">
        <v>31</v>
      </c>
      <c r="B32" s="35" t="s">
        <v>200</v>
      </c>
      <c r="C32" s="35" t="s">
        <v>48</v>
      </c>
      <c r="D32" s="36" t="s">
        <v>92</v>
      </c>
      <c r="E32" s="36" t="s">
        <v>93</v>
      </c>
      <c r="F32" s="35" t="s">
        <v>94</v>
      </c>
      <c r="G32" s="35" t="s">
        <v>331</v>
      </c>
      <c r="H32" s="35" t="s">
        <v>228</v>
      </c>
      <c r="I32" s="35" t="s">
        <v>49</v>
      </c>
      <c r="J32" s="35" t="s">
        <v>314</v>
      </c>
      <c r="K32" s="35" t="s">
        <v>439</v>
      </c>
      <c r="L32" s="35"/>
      <c r="M32" s="35" t="s">
        <v>95</v>
      </c>
      <c r="N32" s="35"/>
      <c r="O32" s="59" t="s">
        <v>96</v>
      </c>
      <c r="P32" s="60">
        <v>6</v>
      </c>
      <c r="Q32" s="59" t="s">
        <v>30</v>
      </c>
      <c r="R32" s="61"/>
      <c r="S32" s="61"/>
      <c r="T32" s="37">
        <v>1900000000</v>
      </c>
      <c r="U32" s="61"/>
      <c r="V32" s="61"/>
      <c r="W32" s="61"/>
      <c r="X32" s="61"/>
      <c r="Y32" s="61"/>
      <c r="Z32" s="61"/>
      <c r="AA32" s="61"/>
      <c r="AB32" s="61"/>
      <c r="AC32" s="62"/>
      <c r="AD32" s="61"/>
      <c r="AE32" s="35" t="s">
        <v>57</v>
      </c>
    </row>
    <row r="33" spans="1:31" ht="75">
      <c r="A33" s="19">
        <v>31</v>
      </c>
      <c r="B33" s="35" t="s">
        <v>200</v>
      </c>
      <c r="C33" s="35" t="s">
        <v>48</v>
      </c>
      <c r="D33" s="36" t="s">
        <v>92</v>
      </c>
      <c r="E33" s="36" t="s">
        <v>93</v>
      </c>
      <c r="F33" s="35" t="s">
        <v>94</v>
      </c>
      <c r="G33" s="35" t="s">
        <v>331</v>
      </c>
      <c r="H33" s="35" t="s">
        <v>228</v>
      </c>
      <c r="I33" s="35" t="s">
        <v>49</v>
      </c>
      <c r="J33" s="35" t="s">
        <v>314</v>
      </c>
      <c r="K33" s="35" t="s">
        <v>439</v>
      </c>
      <c r="L33" s="35"/>
      <c r="M33" s="35" t="s">
        <v>95</v>
      </c>
      <c r="N33" s="35"/>
      <c r="O33" s="59"/>
      <c r="P33" s="60"/>
      <c r="Q33" s="59"/>
      <c r="R33" s="61"/>
      <c r="S33" s="61"/>
      <c r="T33" s="37">
        <v>13100000000</v>
      </c>
      <c r="U33" s="61"/>
      <c r="V33" s="61"/>
      <c r="W33" s="61"/>
      <c r="X33" s="61"/>
      <c r="Y33" s="61"/>
      <c r="Z33" s="61"/>
      <c r="AA33" s="61"/>
      <c r="AB33" s="61"/>
      <c r="AC33" s="63"/>
      <c r="AD33" s="61"/>
      <c r="AE33" s="35" t="s">
        <v>57</v>
      </c>
    </row>
    <row r="34" spans="1:31" ht="120">
      <c r="A34" s="19">
        <v>32</v>
      </c>
      <c r="B34" s="35" t="s">
        <v>200</v>
      </c>
      <c r="C34" s="35" t="s">
        <v>48</v>
      </c>
      <c r="D34" s="36" t="s">
        <v>92</v>
      </c>
      <c r="E34" s="36" t="s">
        <v>93</v>
      </c>
      <c r="F34" s="35" t="s">
        <v>94</v>
      </c>
      <c r="G34" s="35" t="s">
        <v>331</v>
      </c>
      <c r="H34" s="35" t="s">
        <v>338</v>
      </c>
      <c r="I34" s="35" t="s">
        <v>49</v>
      </c>
      <c r="J34" s="35" t="s">
        <v>314</v>
      </c>
      <c r="K34" s="35" t="s">
        <v>439</v>
      </c>
      <c r="L34" s="35"/>
      <c r="M34" s="35" t="s">
        <v>97</v>
      </c>
      <c r="N34" s="35"/>
      <c r="O34" s="59" t="s">
        <v>98</v>
      </c>
      <c r="P34" s="60">
        <v>2</v>
      </c>
      <c r="Q34" s="59" t="s">
        <v>30</v>
      </c>
      <c r="R34" s="61"/>
      <c r="S34" s="61"/>
      <c r="T34" s="37">
        <v>500000000</v>
      </c>
      <c r="U34" s="61"/>
      <c r="V34" s="61"/>
      <c r="W34" s="61"/>
      <c r="X34" s="61"/>
      <c r="Y34" s="61"/>
      <c r="Z34" s="61"/>
      <c r="AA34" s="61"/>
      <c r="AB34" s="61"/>
      <c r="AC34" s="62"/>
      <c r="AD34" s="61"/>
      <c r="AE34" s="35" t="s">
        <v>57</v>
      </c>
    </row>
    <row r="35" spans="1:31" ht="120">
      <c r="A35" s="19">
        <v>32</v>
      </c>
      <c r="B35" s="35" t="s">
        <v>200</v>
      </c>
      <c r="C35" s="35" t="s">
        <v>48</v>
      </c>
      <c r="D35" s="36" t="s">
        <v>92</v>
      </c>
      <c r="E35" s="36" t="s">
        <v>93</v>
      </c>
      <c r="F35" s="35" t="s">
        <v>94</v>
      </c>
      <c r="G35" s="35" t="s">
        <v>331</v>
      </c>
      <c r="H35" s="35" t="s">
        <v>338</v>
      </c>
      <c r="I35" s="35" t="s">
        <v>49</v>
      </c>
      <c r="J35" s="35" t="s">
        <v>314</v>
      </c>
      <c r="K35" s="35" t="s">
        <v>439</v>
      </c>
      <c r="L35" s="35"/>
      <c r="M35" s="35" t="s">
        <v>97</v>
      </c>
      <c r="N35" s="35"/>
      <c r="O35" s="59" t="s">
        <v>98</v>
      </c>
      <c r="P35" s="60">
        <v>2</v>
      </c>
      <c r="Q35" s="59" t="s">
        <v>30</v>
      </c>
      <c r="R35" s="61"/>
      <c r="S35" s="61"/>
      <c r="T35" s="37">
        <v>2000000000</v>
      </c>
      <c r="U35" s="61"/>
      <c r="V35" s="61"/>
      <c r="W35" s="61"/>
      <c r="X35" s="61"/>
      <c r="Y35" s="61"/>
      <c r="Z35" s="61"/>
      <c r="AA35" s="61"/>
      <c r="AB35" s="61"/>
      <c r="AC35" s="63"/>
      <c r="AD35" s="61"/>
      <c r="AE35" s="35" t="s">
        <v>57</v>
      </c>
    </row>
    <row r="36" spans="1:31" ht="75">
      <c r="A36" s="19">
        <v>33</v>
      </c>
      <c r="B36" s="35" t="s">
        <v>200</v>
      </c>
      <c r="C36" s="35" t="s">
        <v>48</v>
      </c>
      <c r="D36" s="36" t="s">
        <v>92</v>
      </c>
      <c r="E36" s="36" t="s">
        <v>93</v>
      </c>
      <c r="F36" s="35" t="s">
        <v>94</v>
      </c>
      <c r="G36" s="35" t="s">
        <v>331</v>
      </c>
      <c r="H36" s="35" t="s">
        <v>338</v>
      </c>
      <c r="I36" s="35" t="s">
        <v>49</v>
      </c>
      <c r="J36" s="35" t="s">
        <v>314</v>
      </c>
      <c r="K36" s="35" t="s">
        <v>439</v>
      </c>
      <c r="L36" s="35"/>
      <c r="M36" s="35" t="s">
        <v>99</v>
      </c>
      <c r="N36" s="35"/>
      <c r="O36" s="59" t="s">
        <v>100</v>
      </c>
      <c r="P36" s="60">
        <v>2</v>
      </c>
      <c r="Q36" s="59" t="s">
        <v>30</v>
      </c>
      <c r="R36" s="61"/>
      <c r="S36" s="61"/>
      <c r="T36" s="37">
        <v>350000000</v>
      </c>
      <c r="U36" s="61"/>
      <c r="V36" s="61"/>
      <c r="W36" s="61"/>
      <c r="X36" s="61"/>
      <c r="Y36" s="61"/>
      <c r="Z36" s="61"/>
      <c r="AA36" s="61"/>
      <c r="AB36" s="61"/>
      <c r="AC36" s="62"/>
      <c r="AD36" s="61"/>
      <c r="AE36" s="35" t="s">
        <v>57</v>
      </c>
    </row>
    <row r="37" spans="1:31" ht="75">
      <c r="A37" s="19">
        <v>33</v>
      </c>
      <c r="B37" s="35" t="s">
        <v>200</v>
      </c>
      <c r="C37" s="35" t="s">
        <v>48</v>
      </c>
      <c r="D37" s="36" t="s">
        <v>92</v>
      </c>
      <c r="E37" s="36" t="s">
        <v>93</v>
      </c>
      <c r="F37" s="35" t="s">
        <v>94</v>
      </c>
      <c r="G37" s="35" t="s">
        <v>331</v>
      </c>
      <c r="H37" s="35" t="s">
        <v>338</v>
      </c>
      <c r="I37" s="35" t="s">
        <v>49</v>
      </c>
      <c r="J37" s="35" t="s">
        <v>314</v>
      </c>
      <c r="K37" s="35" t="s">
        <v>439</v>
      </c>
      <c r="L37" s="35"/>
      <c r="M37" s="35" t="s">
        <v>99</v>
      </c>
      <c r="N37" s="35"/>
      <c r="O37" s="59" t="s">
        <v>100</v>
      </c>
      <c r="P37" s="60">
        <v>2</v>
      </c>
      <c r="Q37" s="59" t="s">
        <v>30</v>
      </c>
      <c r="R37" s="61"/>
      <c r="S37" s="61"/>
      <c r="T37" s="37">
        <v>2150000000</v>
      </c>
      <c r="U37" s="61"/>
      <c r="V37" s="61"/>
      <c r="W37" s="61"/>
      <c r="X37" s="61"/>
      <c r="Y37" s="61"/>
      <c r="Z37" s="61"/>
      <c r="AA37" s="61"/>
      <c r="AB37" s="61"/>
      <c r="AC37" s="63"/>
      <c r="AD37" s="61"/>
      <c r="AE37" s="35" t="s">
        <v>57</v>
      </c>
    </row>
    <row r="38" spans="1:31" ht="90">
      <c r="A38" s="19">
        <v>34</v>
      </c>
      <c r="B38" s="35" t="s">
        <v>200</v>
      </c>
      <c r="C38" s="35" t="s">
        <v>48</v>
      </c>
      <c r="D38" s="36" t="s">
        <v>92</v>
      </c>
      <c r="E38" s="36" t="s">
        <v>93</v>
      </c>
      <c r="F38" s="35" t="s">
        <v>94</v>
      </c>
      <c r="G38" s="35" t="s">
        <v>331</v>
      </c>
      <c r="H38" s="35" t="s">
        <v>338</v>
      </c>
      <c r="I38" s="35" t="s">
        <v>49</v>
      </c>
      <c r="J38" s="35" t="s">
        <v>314</v>
      </c>
      <c r="K38" s="35" t="s">
        <v>439</v>
      </c>
      <c r="L38" s="35"/>
      <c r="M38" s="35" t="s">
        <v>101</v>
      </c>
      <c r="N38" s="35"/>
      <c r="O38" s="59" t="s">
        <v>102</v>
      </c>
      <c r="P38" s="60">
        <v>20</v>
      </c>
      <c r="Q38" s="59" t="s">
        <v>30</v>
      </c>
      <c r="R38" s="61"/>
      <c r="S38" s="61"/>
      <c r="T38" s="37">
        <v>5200000000</v>
      </c>
      <c r="U38" s="61"/>
      <c r="V38" s="61"/>
      <c r="W38" s="61"/>
      <c r="X38" s="61"/>
      <c r="Y38" s="61"/>
      <c r="Z38" s="61"/>
      <c r="AA38" s="61"/>
      <c r="AB38" s="61"/>
      <c r="AC38" s="62"/>
      <c r="AD38" s="61"/>
      <c r="AE38" s="35" t="s">
        <v>57</v>
      </c>
    </row>
    <row r="39" spans="1:31" ht="90">
      <c r="A39" s="19">
        <v>34</v>
      </c>
      <c r="B39" s="35" t="s">
        <v>200</v>
      </c>
      <c r="C39" s="35" t="s">
        <v>48</v>
      </c>
      <c r="D39" s="36" t="s">
        <v>92</v>
      </c>
      <c r="E39" s="36" t="s">
        <v>93</v>
      </c>
      <c r="F39" s="35" t="s">
        <v>94</v>
      </c>
      <c r="G39" s="35" t="s">
        <v>331</v>
      </c>
      <c r="H39" s="35" t="s">
        <v>338</v>
      </c>
      <c r="I39" s="35" t="s">
        <v>49</v>
      </c>
      <c r="J39" s="35" t="s">
        <v>314</v>
      </c>
      <c r="K39" s="35" t="s">
        <v>439</v>
      </c>
      <c r="L39" s="35"/>
      <c r="M39" s="35" t="s">
        <v>101</v>
      </c>
      <c r="N39" s="35"/>
      <c r="O39" s="59" t="s">
        <v>102</v>
      </c>
      <c r="P39" s="60">
        <v>20</v>
      </c>
      <c r="Q39" s="59" t="s">
        <v>30</v>
      </c>
      <c r="R39" s="61"/>
      <c r="S39" s="61"/>
      <c r="T39" s="37">
        <v>14800000000</v>
      </c>
      <c r="U39" s="61"/>
      <c r="V39" s="61"/>
      <c r="W39" s="61"/>
      <c r="X39" s="61"/>
      <c r="Y39" s="61"/>
      <c r="Z39" s="61"/>
      <c r="AA39" s="61"/>
      <c r="AB39" s="61"/>
      <c r="AC39" s="63"/>
      <c r="AD39" s="61"/>
      <c r="AE39" s="35" t="s">
        <v>57</v>
      </c>
    </row>
    <row r="40" spans="1:31" ht="225">
      <c r="A40" s="19">
        <v>35</v>
      </c>
      <c r="B40" s="18" t="s">
        <v>200</v>
      </c>
      <c r="C40" s="18" t="s">
        <v>158</v>
      </c>
      <c r="D40" s="26" t="s">
        <v>92</v>
      </c>
      <c r="E40" s="26" t="s">
        <v>93</v>
      </c>
      <c r="F40" s="18" t="s">
        <v>294</v>
      </c>
      <c r="G40" s="18" t="s">
        <v>337</v>
      </c>
      <c r="H40" s="18" t="s">
        <v>338</v>
      </c>
      <c r="I40" s="18" t="s">
        <v>49</v>
      </c>
      <c r="J40" s="18" t="s">
        <v>50</v>
      </c>
      <c r="K40" s="18" t="s">
        <v>51</v>
      </c>
      <c r="L40" s="18" t="s">
        <v>51</v>
      </c>
      <c r="M40" s="18" t="s">
        <v>51</v>
      </c>
      <c r="N40" s="18"/>
      <c r="O40" s="18" t="s">
        <v>109</v>
      </c>
      <c r="P40" s="20">
        <v>90</v>
      </c>
      <c r="Q40" s="26" t="s">
        <v>39</v>
      </c>
      <c r="R40" s="18" t="s">
        <v>270</v>
      </c>
      <c r="S40" s="18" t="s">
        <v>271</v>
      </c>
      <c r="T40" s="28">
        <v>1608060160.5</v>
      </c>
      <c r="U40" s="21">
        <v>44927</v>
      </c>
      <c r="V40" s="21">
        <v>45291</v>
      </c>
      <c r="W40" s="27" t="s">
        <v>63</v>
      </c>
      <c r="X40" s="18" t="s">
        <v>62</v>
      </c>
      <c r="Y40" s="18">
        <v>54.5</v>
      </c>
      <c r="Z40" s="18" t="s">
        <v>440</v>
      </c>
      <c r="AA40" s="18" t="s">
        <v>349</v>
      </c>
      <c r="AB40" s="38">
        <v>156942293.81999999</v>
      </c>
      <c r="AC40" s="55">
        <v>37894358.879999995</v>
      </c>
      <c r="AD40" s="29"/>
      <c r="AE40" s="18" t="s">
        <v>57</v>
      </c>
    </row>
    <row r="41" spans="1:31" ht="285">
      <c r="A41" s="19">
        <v>36</v>
      </c>
      <c r="B41" s="18" t="s">
        <v>200</v>
      </c>
      <c r="C41" s="18" t="s">
        <v>48</v>
      </c>
      <c r="D41" s="26" t="s">
        <v>92</v>
      </c>
      <c r="E41" s="26" t="s">
        <v>93</v>
      </c>
      <c r="F41" s="18" t="s">
        <v>294</v>
      </c>
      <c r="G41" s="18" t="s">
        <v>337</v>
      </c>
      <c r="H41" s="18" t="s">
        <v>338</v>
      </c>
      <c r="I41" s="18" t="s">
        <v>49</v>
      </c>
      <c r="J41" s="18" t="s">
        <v>50</v>
      </c>
      <c r="K41" s="18" t="s">
        <v>51</v>
      </c>
      <c r="L41" s="18" t="s">
        <v>51</v>
      </c>
      <c r="M41" s="18" t="s">
        <v>51</v>
      </c>
      <c r="N41" s="18"/>
      <c r="O41" s="27" t="s">
        <v>347</v>
      </c>
      <c r="P41" s="20">
        <v>90</v>
      </c>
      <c r="Q41" s="26" t="s">
        <v>39</v>
      </c>
      <c r="R41" s="18" t="s">
        <v>441</v>
      </c>
      <c r="S41" s="27" t="s">
        <v>348</v>
      </c>
      <c r="T41" s="28">
        <v>1091211010.5</v>
      </c>
      <c r="U41" s="21">
        <v>44927</v>
      </c>
      <c r="V41" s="21">
        <v>45291</v>
      </c>
      <c r="W41" s="27" t="s">
        <v>63</v>
      </c>
      <c r="X41" s="18" t="s">
        <v>75</v>
      </c>
      <c r="Y41" s="27">
        <v>19</v>
      </c>
      <c r="Z41" s="18" t="s">
        <v>442</v>
      </c>
      <c r="AA41" s="18" t="s">
        <v>349</v>
      </c>
      <c r="AB41" s="38">
        <v>156942293.81999999</v>
      </c>
      <c r="AC41" s="55">
        <v>37894358.879999995</v>
      </c>
      <c r="AD41" s="29"/>
      <c r="AE41" s="18" t="s">
        <v>57</v>
      </c>
    </row>
    <row r="42" spans="1:31" ht="105">
      <c r="A42" s="19">
        <v>37</v>
      </c>
      <c r="B42" s="18" t="s">
        <v>200</v>
      </c>
      <c r="C42" s="18" t="s">
        <v>158</v>
      </c>
      <c r="D42" s="18" t="s">
        <v>92</v>
      </c>
      <c r="E42" s="18" t="s">
        <v>322</v>
      </c>
      <c r="F42" s="18" t="s">
        <v>294</v>
      </c>
      <c r="G42" s="18" t="s">
        <v>337</v>
      </c>
      <c r="H42" s="18" t="s">
        <v>323</v>
      </c>
      <c r="I42" s="18" t="s">
        <v>49</v>
      </c>
      <c r="J42" s="18" t="s">
        <v>50</v>
      </c>
      <c r="K42" s="18" t="s">
        <v>51</v>
      </c>
      <c r="L42" s="18" t="s">
        <v>51</v>
      </c>
      <c r="M42" s="18" t="s">
        <v>51</v>
      </c>
      <c r="N42" s="18"/>
      <c r="O42" s="27" t="s">
        <v>323</v>
      </c>
      <c r="P42" s="20">
        <v>9</v>
      </c>
      <c r="Q42" s="26" t="s">
        <v>30</v>
      </c>
      <c r="R42" s="18" t="s">
        <v>324</v>
      </c>
      <c r="S42" s="18" t="s">
        <v>325</v>
      </c>
      <c r="T42" s="24"/>
      <c r="U42" s="21">
        <v>44927</v>
      </c>
      <c r="V42" s="21">
        <v>45291</v>
      </c>
      <c r="W42" s="18" t="s">
        <v>55</v>
      </c>
      <c r="X42" s="18" t="s">
        <v>214</v>
      </c>
      <c r="Y42" s="18"/>
      <c r="Z42" s="18"/>
      <c r="AA42" s="18"/>
      <c r="AB42" s="18"/>
      <c r="AC42" s="31"/>
      <c r="AD42" s="39"/>
      <c r="AE42" s="18" t="s">
        <v>6</v>
      </c>
    </row>
    <row r="43" spans="1:31" ht="75">
      <c r="A43" s="19">
        <v>38</v>
      </c>
      <c r="B43" s="18" t="s">
        <v>200</v>
      </c>
      <c r="C43" s="18" t="s">
        <v>48</v>
      </c>
      <c r="D43" s="26" t="s">
        <v>92</v>
      </c>
      <c r="E43" s="26" t="s">
        <v>93</v>
      </c>
      <c r="F43" s="18" t="s">
        <v>94</v>
      </c>
      <c r="G43" s="18" t="s">
        <v>332</v>
      </c>
      <c r="H43" s="18" t="s">
        <v>231</v>
      </c>
      <c r="I43" s="18" t="s">
        <v>313</v>
      </c>
      <c r="J43" s="18" t="s">
        <v>160</v>
      </c>
      <c r="K43" s="18" t="s">
        <v>315</v>
      </c>
      <c r="L43" s="18" t="s">
        <v>51</v>
      </c>
      <c r="M43" s="18" t="s">
        <v>51</v>
      </c>
      <c r="N43" s="18"/>
      <c r="O43" s="18" t="s">
        <v>231</v>
      </c>
      <c r="P43" s="20">
        <v>20000</v>
      </c>
      <c r="Q43" s="26" t="s">
        <v>125</v>
      </c>
      <c r="R43" s="18"/>
      <c r="S43" s="18"/>
      <c r="T43" s="24"/>
      <c r="U43" s="21"/>
      <c r="V43" s="18"/>
      <c r="W43" s="18"/>
      <c r="X43" s="18"/>
      <c r="Y43" s="18"/>
      <c r="Z43" s="18"/>
      <c r="AA43" s="18"/>
      <c r="AB43" s="18"/>
      <c r="AC43" s="31"/>
      <c r="AD43" s="29"/>
      <c r="AE43" s="18" t="s">
        <v>6</v>
      </c>
    </row>
    <row r="44" spans="1:31" ht="60">
      <c r="A44" s="19">
        <v>39</v>
      </c>
      <c r="B44" s="18" t="s">
        <v>201</v>
      </c>
      <c r="C44" s="18" t="s">
        <v>158</v>
      </c>
      <c r="D44" s="26" t="s">
        <v>92</v>
      </c>
      <c r="E44" s="26" t="s">
        <v>103</v>
      </c>
      <c r="F44" s="18" t="s">
        <v>27</v>
      </c>
      <c r="G44" s="18" t="s">
        <v>334</v>
      </c>
      <c r="H44" s="18" t="s">
        <v>338</v>
      </c>
      <c r="I44" s="18" t="s">
        <v>49</v>
      </c>
      <c r="J44" s="18" t="s">
        <v>50</v>
      </c>
      <c r="K44" s="18" t="s">
        <v>51</v>
      </c>
      <c r="L44" s="18" t="s">
        <v>51</v>
      </c>
      <c r="M44" s="18" t="s">
        <v>51</v>
      </c>
      <c r="N44" s="18"/>
      <c r="O44" s="18" t="s">
        <v>300</v>
      </c>
      <c r="P44" s="20">
        <v>90</v>
      </c>
      <c r="Q44" s="26" t="s">
        <v>39</v>
      </c>
      <c r="R44" s="18" t="s">
        <v>264</v>
      </c>
      <c r="S44" s="18" t="s">
        <v>265</v>
      </c>
      <c r="T44" s="28">
        <v>1522540611</v>
      </c>
      <c r="U44" s="21"/>
      <c r="V44" s="18"/>
      <c r="W44" s="18" t="s">
        <v>55</v>
      </c>
      <c r="X44" s="18" t="s">
        <v>62</v>
      </c>
      <c r="Y44" s="18"/>
      <c r="Z44" s="18"/>
      <c r="AA44" s="18"/>
      <c r="AB44" s="18"/>
      <c r="AC44" s="31"/>
      <c r="AD44" s="29"/>
      <c r="AE44" s="18" t="s">
        <v>57</v>
      </c>
    </row>
    <row r="45" spans="1:31" ht="60">
      <c r="A45" s="19">
        <v>40</v>
      </c>
      <c r="B45" s="18" t="s">
        <v>201</v>
      </c>
      <c r="C45" s="18" t="s">
        <v>158</v>
      </c>
      <c r="D45" s="26" t="s">
        <v>92</v>
      </c>
      <c r="E45" s="26" t="s">
        <v>103</v>
      </c>
      <c r="F45" s="18" t="s">
        <v>27</v>
      </c>
      <c r="G45" s="18" t="s">
        <v>334</v>
      </c>
      <c r="H45" s="18" t="s">
        <v>338</v>
      </c>
      <c r="I45" s="18" t="s">
        <v>49</v>
      </c>
      <c r="J45" s="18" t="s">
        <v>50</v>
      </c>
      <c r="K45" s="18" t="s">
        <v>51</v>
      </c>
      <c r="L45" s="18" t="s">
        <v>51</v>
      </c>
      <c r="M45" s="18" t="s">
        <v>51</v>
      </c>
      <c r="N45" s="18"/>
      <c r="O45" s="18" t="s">
        <v>104</v>
      </c>
      <c r="P45" s="20">
        <v>90</v>
      </c>
      <c r="Q45" s="26" t="s">
        <v>39</v>
      </c>
      <c r="R45" s="18" t="s">
        <v>303</v>
      </c>
      <c r="S45" s="18"/>
      <c r="T45" s="28">
        <v>935282381</v>
      </c>
      <c r="U45" s="18"/>
      <c r="V45" s="18"/>
      <c r="W45" s="18" t="s">
        <v>55</v>
      </c>
      <c r="X45" s="18" t="s">
        <v>62</v>
      </c>
      <c r="Y45" s="18"/>
      <c r="Z45" s="18"/>
      <c r="AA45" s="18"/>
      <c r="AB45" s="18"/>
      <c r="AC45" s="31"/>
      <c r="AD45" s="29"/>
      <c r="AE45" s="18" t="s">
        <v>57</v>
      </c>
    </row>
    <row r="46" spans="1:31" ht="135">
      <c r="A46" s="19">
        <v>41</v>
      </c>
      <c r="B46" s="18" t="s">
        <v>201</v>
      </c>
      <c r="C46" s="18" t="s">
        <v>158</v>
      </c>
      <c r="D46" s="18" t="s">
        <v>92</v>
      </c>
      <c r="E46" s="18" t="s">
        <v>202</v>
      </c>
      <c r="F46" s="18" t="s">
        <v>94</v>
      </c>
      <c r="G46" s="18" t="s">
        <v>331</v>
      </c>
      <c r="H46" s="18" t="s">
        <v>326</v>
      </c>
      <c r="I46" s="18" t="s">
        <v>159</v>
      </c>
      <c r="J46" s="18" t="s">
        <v>50</v>
      </c>
      <c r="K46" s="18" t="s">
        <v>51</v>
      </c>
      <c r="L46" s="18" t="s">
        <v>51</v>
      </c>
      <c r="M46" s="18" t="s">
        <v>51</v>
      </c>
      <c r="N46" s="18"/>
      <c r="O46" s="18" t="s">
        <v>326</v>
      </c>
      <c r="P46" s="20">
        <v>40</v>
      </c>
      <c r="Q46" s="26" t="s">
        <v>30</v>
      </c>
      <c r="R46" s="18" t="s">
        <v>327</v>
      </c>
      <c r="S46" s="18" t="s">
        <v>328</v>
      </c>
      <c r="T46" s="24"/>
      <c r="U46" s="21"/>
      <c r="V46" s="18"/>
      <c r="W46" s="18" t="s">
        <v>55</v>
      </c>
      <c r="X46" s="18" t="s">
        <v>62</v>
      </c>
      <c r="Y46" s="18"/>
      <c r="Z46" s="18"/>
      <c r="AA46" s="18"/>
      <c r="AB46" s="18"/>
      <c r="AC46" s="31"/>
      <c r="AD46" s="29"/>
      <c r="AE46" s="18" t="s">
        <v>6</v>
      </c>
    </row>
    <row r="47" spans="1:31" ht="150">
      <c r="A47" s="19">
        <v>42</v>
      </c>
      <c r="B47" s="18" t="s">
        <v>201</v>
      </c>
      <c r="C47" s="18" t="s">
        <v>158</v>
      </c>
      <c r="D47" s="18" t="s">
        <v>92</v>
      </c>
      <c r="E47" s="18" t="s">
        <v>202</v>
      </c>
      <c r="F47" s="18" t="s">
        <v>94</v>
      </c>
      <c r="G47" s="18" t="s">
        <v>331</v>
      </c>
      <c r="H47" s="18" t="s">
        <v>204</v>
      </c>
      <c r="I47" s="18" t="s">
        <v>159</v>
      </c>
      <c r="J47" s="18" t="s">
        <v>50</v>
      </c>
      <c r="K47" s="18" t="s">
        <v>51</v>
      </c>
      <c r="L47" s="18" t="s">
        <v>51</v>
      </c>
      <c r="M47" s="18" t="s">
        <v>51</v>
      </c>
      <c r="N47" s="18"/>
      <c r="O47" s="18" t="s">
        <v>204</v>
      </c>
      <c r="P47" s="20">
        <v>1200</v>
      </c>
      <c r="Q47" s="26" t="s">
        <v>205</v>
      </c>
      <c r="R47" s="18" t="s">
        <v>206</v>
      </c>
      <c r="S47" s="18" t="s">
        <v>207</v>
      </c>
      <c r="T47" s="24"/>
      <c r="U47" s="21"/>
      <c r="V47" s="18"/>
      <c r="W47" s="18" t="s">
        <v>55</v>
      </c>
      <c r="X47" s="18" t="s">
        <v>62</v>
      </c>
      <c r="Y47" s="18"/>
      <c r="Z47" s="18"/>
      <c r="AA47" s="18"/>
      <c r="AB47" s="18"/>
      <c r="AC47" s="31"/>
      <c r="AD47" s="29"/>
      <c r="AE47" s="18" t="s">
        <v>6</v>
      </c>
    </row>
    <row r="48" spans="1:31" ht="60">
      <c r="A48" s="19">
        <v>43</v>
      </c>
      <c r="B48" s="18" t="s">
        <v>203</v>
      </c>
      <c r="C48" s="18" t="s">
        <v>158</v>
      </c>
      <c r="D48" s="26" t="s">
        <v>92</v>
      </c>
      <c r="E48" s="26" t="s">
        <v>105</v>
      </c>
      <c r="F48" s="18" t="s">
        <v>94</v>
      </c>
      <c r="G48" s="18" t="s">
        <v>331</v>
      </c>
      <c r="H48" s="18" t="s">
        <v>338</v>
      </c>
      <c r="I48" s="18" t="s">
        <v>49</v>
      </c>
      <c r="J48" s="18" t="s">
        <v>50</v>
      </c>
      <c r="K48" s="18" t="s">
        <v>51</v>
      </c>
      <c r="L48" s="18" t="s">
        <v>51</v>
      </c>
      <c r="M48" s="18" t="s">
        <v>51</v>
      </c>
      <c r="N48" s="18"/>
      <c r="O48" s="18" t="s">
        <v>106</v>
      </c>
      <c r="P48" s="20">
        <v>13</v>
      </c>
      <c r="Q48" s="26" t="s">
        <v>107</v>
      </c>
      <c r="R48" s="18" t="s">
        <v>266</v>
      </c>
      <c r="S48" s="18" t="s">
        <v>267</v>
      </c>
      <c r="T48" s="28">
        <v>309379533.75</v>
      </c>
      <c r="U48" s="21"/>
      <c r="V48" s="18"/>
      <c r="W48" s="18" t="s">
        <v>55</v>
      </c>
      <c r="X48" s="18" t="s">
        <v>75</v>
      </c>
      <c r="Y48" s="18"/>
      <c r="Z48" s="18"/>
      <c r="AA48" s="18"/>
      <c r="AB48" s="18"/>
      <c r="AC48" s="31"/>
      <c r="AD48" s="29"/>
      <c r="AE48" s="18" t="s">
        <v>57</v>
      </c>
    </row>
    <row r="49" spans="1:31" ht="75">
      <c r="A49" s="19">
        <v>44</v>
      </c>
      <c r="B49" s="18" t="s">
        <v>203</v>
      </c>
      <c r="C49" s="18" t="s">
        <v>158</v>
      </c>
      <c r="D49" s="26" t="s">
        <v>92</v>
      </c>
      <c r="E49" s="26" t="s">
        <v>105</v>
      </c>
      <c r="F49" s="18" t="s">
        <v>94</v>
      </c>
      <c r="G49" s="18" t="s">
        <v>331</v>
      </c>
      <c r="H49" s="18" t="s">
        <v>338</v>
      </c>
      <c r="I49" s="18" t="s">
        <v>49</v>
      </c>
      <c r="J49" s="18" t="s">
        <v>50</v>
      </c>
      <c r="K49" s="18" t="s">
        <v>51</v>
      </c>
      <c r="L49" s="18" t="s">
        <v>51</v>
      </c>
      <c r="M49" s="18" t="s">
        <v>51</v>
      </c>
      <c r="N49" s="18"/>
      <c r="O49" s="18" t="s">
        <v>108</v>
      </c>
      <c r="P49" s="20">
        <v>90</v>
      </c>
      <c r="Q49" s="26" t="s">
        <v>39</v>
      </c>
      <c r="R49" s="18" t="s">
        <v>268</v>
      </c>
      <c r="S49" s="18" t="s">
        <v>269</v>
      </c>
      <c r="T49" s="28">
        <v>103126511.25</v>
      </c>
      <c r="U49" s="21"/>
      <c r="V49" s="18"/>
      <c r="W49" s="18" t="s">
        <v>55</v>
      </c>
      <c r="X49" s="18" t="s">
        <v>75</v>
      </c>
      <c r="Y49" s="18"/>
      <c r="Z49" s="18"/>
      <c r="AA49" s="18"/>
      <c r="AB49" s="18"/>
      <c r="AC49" s="31"/>
      <c r="AD49" s="29"/>
      <c r="AE49" s="18" t="s">
        <v>57</v>
      </c>
    </row>
    <row r="50" spans="1:31" ht="60">
      <c r="A50" s="19">
        <v>45</v>
      </c>
      <c r="B50" s="35" t="s">
        <v>157</v>
      </c>
      <c r="C50" s="35" t="s">
        <v>165</v>
      </c>
      <c r="D50" s="36" t="s">
        <v>110</v>
      </c>
      <c r="E50" s="36" t="s">
        <v>111</v>
      </c>
      <c r="F50" s="35" t="s">
        <v>94</v>
      </c>
      <c r="G50" s="35" t="s">
        <v>331</v>
      </c>
      <c r="H50" s="35" t="s">
        <v>229</v>
      </c>
      <c r="I50" s="35" t="s">
        <v>49</v>
      </c>
      <c r="J50" s="35" t="s">
        <v>316</v>
      </c>
      <c r="K50" s="35" t="s">
        <v>317</v>
      </c>
      <c r="L50" s="35" t="s">
        <v>113</v>
      </c>
      <c r="M50" s="35" t="s">
        <v>112</v>
      </c>
      <c r="N50" s="35"/>
      <c r="O50" s="59" t="s">
        <v>113</v>
      </c>
      <c r="P50" s="60">
        <v>7</v>
      </c>
      <c r="Q50" s="59" t="s">
        <v>30</v>
      </c>
      <c r="R50" s="61"/>
      <c r="S50" s="59" t="s">
        <v>318</v>
      </c>
      <c r="T50" s="37">
        <v>182000000000</v>
      </c>
      <c r="U50" s="61"/>
      <c r="V50" s="61"/>
      <c r="W50" s="61"/>
      <c r="X50" s="61"/>
      <c r="Y50" s="61"/>
      <c r="Z50" s="61"/>
      <c r="AA50" s="61"/>
      <c r="AB50" s="61"/>
      <c r="AC50" s="62"/>
      <c r="AD50" s="61"/>
      <c r="AE50" s="35" t="s">
        <v>57</v>
      </c>
    </row>
    <row r="51" spans="1:31" ht="60">
      <c r="A51" s="19">
        <v>45</v>
      </c>
      <c r="B51" s="35" t="s">
        <v>157</v>
      </c>
      <c r="C51" s="35" t="s">
        <v>165</v>
      </c>
      <c r="D51" s="36" t="s">
        <v>110</v>
      </c>
      <c r="E51" s="36" t="s">
        <v>114</v>
      </c>
      <c r="F51" s="35" t="s">
        <v>94</v>
      </c>
      <c r="G51" s="35" t="s">
        <v>331</v>
      </c>
      <c r="H51" s="35" t="s">
        <v>229</v>
      </c>
      <c r="I51" s="35" t="s">
        <v>49</v>
      </c>
      <c r="J51" s="35" t="s">
        <v>316</v>
      </c>
      <c r="K51" s="35" t="s">
        <v>317</v>
      </c>
      <c r="L51" s="35" t="s">
        <v>113</v>
      </c>
      <c r="M51" s="35" t="s">
        <v>112</v>
      </c>
      <c r="N51" s="35"/>
      <c r="O51" s="59" t="s">
        <v>113</v>
      </c>
      <c r="P51" s="60">
        <v>7</v>
      </c>
      <c r="Q51" s="59" t="s">
        <v>30</v>
      </c>
      <c r="R51" s="61"/>
      <c r="S51" s="59" t="s">
        <v>318</v>
      </c>
      <c r="T51" s="37">
        <v>2157800000</v>
      </c>
      <c r="U51" s="61"/>
      <c r="V51" s="61"/>
      <c r="W51" s="61"/>
      <c r="X51" s="61"/>
      <c r="Y51" s="61"/>
      <c r="Z51" s="61"/>
      <c r="AA51" s="61"/>
      <c r="AB51" s="61"/>
      <c r="AC51" s="63"/>
      <c r="AD51" s="61"/>
      <c r="AE51" s="35" t="s">
        <v>57</v>
      </c>
    </row>
    <row r="52" spans="1:31" ht="60">
      <c r="A52" s="19">
        <v>46</v>
      </c>
      <c r="B52" s="35" t="s">
        <v>157</v>
      </c>
      <c r="C52" s="35" t="s">
        <v>165</v>
      </c>
      <c r="D52" s="36" t="s">
        <v>110</v>
      </c>
      <c r="E52" s="36" t="s">
        <v>114</v>
      </c>
      <c r="F52" s="35" t="s">
        <v>94</v>
      </c>
      <c r="G52" s="35" t="s">
        <v>331</v>
      </c>
      <c r="H52" s="35" t="s">
        <v>229</v>
      </c>
      <c r="I52" s="35" t="s">
        <v>49</v>
      </c>
      <c r="J52" s="35" t="s">
        <v>316</v>
      </c>
      <c r="K52" s="35" t="s">
        <v>317</v>
      </c>
      <c r="L52" s="35" t="s">
        <v>98</v>
      </c>
      <c r="M52" s="35" t="s">
        <v>115</v>
      </c>
      <c r="N52" s="35"/>
      <c r="O52" s="59" t="s">
        <v>98</v>
      </c>
      <c r="P52" s="60">
        <v>7</v>
      </c>
      <c r="Q52" s="59" t="s">
        <v>30</v>
      </c>
      <c r="R52" s="61"/>
      <c r="S52" s="59" t="s">
        <v>319</v>
      </c>
      <c r="T52" s="37">
        <v>25000000000</v>
      </c>
      <c r="U52" s="61"/>
      <c r="V52" s="61"/>
      <c r="W52" s="61"/>
      <c r="X52" s="61"/>
      <c r="Y52" s="61"/>
      <c r="Z52" s="61"/>
      <c r="AA52" s="61"/>
      <c r="AB52" s="61"/>
      <c r="AC52" s="62"/>
      <c r="AD52" s="61"/>
      <c r="AE52" s="35" t="s">
        <v>57</v>
      </c>
    </row>
    <row r="53" spans="1:31" ht="60">
      <c r="A53" s="19">
        <v>46</v>
      </c>
      <c r="B53" s="35" t="s">
        <v>157</v>
      </c>
      <c r="C53" s="35" t="s">
        <v>165</v>
      </c>
      <c r="D53" s="36" t="s">
        <v>110</v>
      </c>
      <c r="E53" s="36" t="s">
        <v>114</v>
      </c>
      <c r="F53" s="35" t="s">
        <v>94</v>
      </c>
      <c r="G53" s="35" t="s">
        <v>331</v>
      </c>
      <c r="H53" s="35" t="s">
        <v>229</v>
      </c>
      <c r="I53" s="35" t="s">
        <v>49</v>
      </c>
      <c r="J53" s="35" t="s">
        <v>316</v>
      </c>
      <c r="K53" s="35" t="s">
        <v>317</v>
      </c>
      <c r="L53" s="35" t="s">
        <v>98</v>
      </c>
      <c r="M53" s="35" t="s">
        <v>115</v>
      </c>
      <c r="N53" s="35"/>
      <c r="O53" s="59" t="s">
        <v>98</v>
      </c>
      <c r="P53" s="60">
        <v>7</v>
      </c>
      <c r="Q53" s="59" t="s">
        <v>30</v>
      </c>
      <c r="R53" s="61"/>
      <c r="S53" s="59" t="s">
        <v>319</v>
      </c>
      <c r="T53" s="37">
        <v>61000000000</v>
      </c>
      <c r="U53" s="61"/>
      <c r="V53" s="61"/>
      <c r="W53" s="61"/>
      <c r="X53" s="61"/>
      <c r="Y53" s="61"/>
      <c r="Z53" s="61"/>
      <c r="AA53" s="61"/>
      <c r="AB53" s="61"/>
      <c r="AC53" s="63"/>
      <c r="AD53" s="61"/>
      <c r="AE53" s="35" t="s">
        <v>57</v>
      </c>
    </row>
    <row r="54" spans="1:31" ht="60">
      <c r="A54" s="19">
        <v>47</v>
      </c>
      <c r="B54" s="35" t="s">
        <v>157</v>
      </c>
      <c r="C54" s="35" t="s">
        <v>165</v>
      </c>
      <c r="D54" s="36" t="s">
        <v>110</v>
      </c>
      <c r="E54" s="36" t="s">
        <v>114</v>
      </c>
      <c r="F54" s="35" t="s">
        <v>94</v>
      </c>
      <c r="G54" s="35" t="s">
        <v>331</v>
      </c>
      <c r="H54" s="35" t="s">
        <v>229</v>
      </c>
      <c r="I54" s="35" t="s">
        <v>49</v>
      </c>
      <c r="J54" s="35" t="s">
        <v>316</v>
      </c>
      <c r="K54" s="35" t="s">
        <v>317</v>
      </c>
      <c r="L54" s="35" t="s">
        <v>117</v>
      </c>
      <c r="M54" s="35" t="s">
        <v>116</v>
      </c>
      <c r="N54" s="35"/>
      <c r="O54" s="59" t="s">
        <v>117</v>
      </c>
      <c r="P54" s="60">
        <v>2</v>
      </c>
      <c r="Q54" s="59" t="s">
        <v>30</v>
      </c>
      <c r="R54" s="61"/>
      <c r="S54" s="59" t="s">
        <v>319</v>
      </c>
      <c r="T54" s="37">
        <v>40000000000</v>
      </c>
      <c r="U54" s="61"/>
      <c r="V54" s="61"/>
      <c r="W54" s="61"/>
      <c r="X54" s="61"/>
      <c r="Y54" s="61"/>
      <c r="Z54" s="61"/>
      <c r="AA54" s="61"/>
      <c r="AB54" s="61"/>
      <c r="AC54" s="62"/>
      <c r="AD54" s="61"/>
      <c r="AE54" s="35" t="s">
        <v>57</v>
      </c>
    </row>
    <row r="55" spans="1:31" ht="60">
      <c r="A55" s="19">
        <v>47</v>
      </c>
      <c r="B55" s="35" t="s">
        <v>157</v>
      </c>
      <c r="C55" s="35" t="s">
        <v>165</v>
      </c>
      <c r="D55" s="36" t="s">
        <v>110</v>
      </c>
      <c r="E55" s="36" t="s">
        <v>114</v>
      </c>
      <c r="F55" s="35" t="s">
        <v>94</v>
      </c>
      <c r="G55" s="35" t="s">
        <v>331</v>
      </c>
      <c r="H55" s="35" t="s">
        <v>229</v>
      </c>
      <c r="I55" s="35" t="s">
        <v>49</v>
      </c>
      <c r="J55" s="35" t="s">
        <v>316</v>
      </c>
      <c r="K55" s="35" t="s">
        <v>317</v>
      </c>
      <c r="L55" s="35" t="s">
        <v>117</v>
      </c>
      <c r="M55" s="35" t="s">
        <v>116</v>
      </c>
      <c r="N55" s="35"/>
      <c r="O55" s="59" t="s">
        <v>117</v>
      </c>
      <c r="P55" s="60">
        <v>2</v>
      </c>
      <c r="Q55" s="59" t="s">
        <v>30</v>
      </c>
      <c r="R55" s="61"/>
      <c r="S55" s="59" t="s">
        <v>319</v>
      </c>
      <c r="T55" s="37">
        <v>2000000000</v>
      </c>
      <c r="U55" s="61"/>
      <c r="V55" s="61"/>
      <c r="W55" s="61"/>
      <c r="X55" s="61"/>
      <c r="Y55" s="61"/>
      <c r="Z55" s="61"/>
      <c r="AA55" s="61"/>
      <c r="AB55" s="61"/>
      <c r="AC55" s="63"/>
      <c r="AD55" s="61"/>
      <c r="AE55" s="35" t="s">
        <v>57</v>
      </c>
    </row>
    <row r="56" spans="1:31" ht="75">
      <c r="A56" s="19">
        <v>48</v>
      </c>
      <c r="B56" s="18" t="s">
        <v>157</v>
      </c>
      <c r="C56" s="18" t="s">
        <v>158</v>
      </c>
      <c r="D56" s="18" t="s">
        <v>110</v>
      </c>
      <c r="E56" s="18" t="s">
        <v>114</v>
      </c>
      <c r="F56" s="18" t="s">
        <v>94</v>
      </c>
      <c r="G56" s="18" t="s">
        <v>331</v>
      </c>
      <c r="H56" s="18" t="s">
        <v>229</v>
      </c>
      <c r="I56" s="18" t="s">
        <v>159</v>
      </c>
      <c r="J56" s="18" t="s">
        <v>160</v>
      </c>
      <c r="K56" s="18" t="s">
        <v>343</v>
      </c>
      <c r="L56" s="18" t="s">
        <v>51</v>
      </c>
      <c r="M56" s="18" t="s">
        <v>51</v>
      </c>
      <c r="N56" s="18"/>
      <c r="O56" s="18" t="s">
        <v>161</v>
      </c>
      <c r="P56" s="20"/>
      <c r="Q56" s="26" t="s">
        <v>30</v>
      </c>
      <c r="R56" s="18" t="s">
        <v>162</v>
      </c>
      <c r="S56" s="18" t="s">
        <v>163</v>
      </c>
      <c r="T56" s="24"/>
      <c r="U56" s="21"/>
      <c r="V56" s="18"/>
      <c r="W56" s="18" t="s">
        <v>55</v>
      </c>
      <c r="X56" s="18" t="s">
        <v>56</v>
      </c>
      <c r="Y56" s="18"/>
      <c r="Z56" s="18"/>
      <c r="AA56" s="18"/>
      <c r="AB56" s="18"/>
      <c r="AC56" s="31"/>
      <c r="AD56" s="29"/>
      <c r="AE56" s="18" t="s">
        <v>57</v>
      </c>
    </row>
    <row r="57" spans="1:31" ht="60">
      <c r="A57" s="19">
        <v>49</v>
      </c>
      <c r="B57" s="18" t="s">
        <v>157</v>
      </c>
      <c r="C57" s="18" t="s">
        <v>165</v>
      </c>
      <c r="D57" s="26" t="s">
        <v>110</v>
      </c>
      <c r="E57" s="26" t="s">
        <v>111</v>
      </c>
      <c r="F57" s="18" t="s">
        <v>27</v>
      </c>
      <c r="G57" s="18" t="s">
        <v>334</v>
      </c>
      <c r="H57" s="18" t="s">
        <v>223</v>
      </c>
      <c r="I57" s="18" t="s">
        <v>59</v>
      </c>
      <c r="J57" s="18" t="s">
        <v>50</v>
      </c>
      <c r="K57" s="18" t="s">
        <v>51</v>
      </c>
      <c r="L57" s="18" t="s">
        <v>51</v>
      </c>
      <c r="M57" s="18" t="s">
        <v>51</v>
      </c>
      <c r="N57" s="18"/>
      <c r="O57" s="18" t="s">
        <v>118</v>
      </c>
      <c r="P57" s="20">
        <v>100</v>
      </c>
      <c r="Q57" s="26" t="s">
        <v>39</v>
      </c>
      <c r="R57" s="18"/>
      <c r="S57" s="18"/>
      <c r="T57" s="28">
        <v>2448478917</v>
      </c>
      <c r="U57" s="18"/>
      <c r="V57" s="18"/>
      <c r="W57" s="18"/>
      <c r="X57" s="18"/>
      <c r="Y57" s="18"/>
      <c r="Z57" s="18"/>
      <c r="AA57" s="18"/>
      <c r="AB57" s="18"/>
      <c r="AC57" s="31"/>
      <c r="AD57" s="29"/>
      <c r="AE57" s="18" t="s">
        <v>57</v>
      </c>
    </row>
    <row r="58" spans="1:31" ht="60">
      <c r="A58" s="19">
        <v>50</v>
      </c>
      <c r="B58" s="18" t="s">
        <v>157</v>
      </c>
      <c r="C58" s="18" t="s">
        <v>165</v>
      </c>
      <c r="D58" s="26" t="s">
        <v>110</v>
      </c>
      <c r="E58" s="26" t="s">
        <v>111</v>
      </c>
      <c r="F58" s="18" t="s">
        <v>27</v>
      </c>
      <c r="G58" s="18" t="s">
        <v>334</v>
      </c>
      <c r="H58" s="18" t="s">
        <v>230</v>
      </c>
      <c r="I58" s="18" t="s">
        <v>49</v>
      </c>
      <c r="J58" s="18" t="s">
        <v>50</v>
      </c>
      <c r="K58" s="18" t="s">
        <v>51</v>
      </c>
      <c r="L58" s="18" t="s">
        <v>51</v>
      </c>
      <c r="M58" s="18" t="s">
        <v>51</v>
      </c>
      <c r="N58" s="18"/>
      <c r="O58" s="18" t="s">
        <v>119</v>
      </c>
      <c r="P58" s="20">
        <v>100</v>
      </c>
      <c r="Q58" s="26" t="s">
        <v>30</v>
      </c>
      <c r="R58" s="18"/>
      <c r="S58" s="18"/>
      <c r="T58" s="28">
        <v>700000000</v>
      </c>
      <c r="U58" s="18"/>
      <c r="V58" s="18"/>
      <c r="W58" s="18"/>
      <c r="X58" s="18"/>
      <c r="Y58" s="18"/>
      <c r="Z58" s="18"/>
      <c r="AA58" s="18"/>
      <c r="AB58" s="18"/>
      <c r="AC58" s="31"/>
      <c r="AD58" s="29"/>
      <c r="AE58" s="18" t="s">
        <v>57</v>
      </c>
    </row>
    <row r="59" spans="1:31" ht="90">
      <c r="A59" s="19">
        <v>51</v>
      </c>
      <c r="B59" s="18" t="s">
        <v>272</v>
      </c>
      <c r="C59" s="18" t="s">
        <v>48</v>
      </c>
      <c r="D59" s="26" t="s">
        <v>120</v>
      </c>
      <c r="E59" s="26" t="s">
        <v>121</v>
      </c>
      <c r="F59" s="18" t="s">
        <v>94</v>
      </c>
      <c r="G59" s="18" t="s">
        <v>331</v>
      </c>
      <c r="H59" s="18" t="s">
        <v>122</v>
      </c>
      <c r="I59" s="18" t="s">
        <v>159</v>
      </c>
      <c r="J59" s="18" t="s">
        <v>50</v>
      </c>
      <c r="K59" s="18" t="s">
        <v>51</v>
      </c>
      <c r="L59" s="18" t="s">
        <v>51</v>
      </c>
      <c r="M59" s="18" t="s">
        <v>28</v>
      </c>
      <c r="N59" s="18" t="s">
        <v>28</v>
      </c>
      <c r="O59" s="18" t="s">
        <v>122</v>
      </c>
      <c r="P59" s="20">
        <v>11.42</v>
      </c>
      <c r="Q59" s="26" t="s">
        <v>123</v>
      </c>
      <c r="R59" s="18" t="s">
        <v>273</v>
      </c>
      <c r="S59" s="18" t="s">
        <v>274</v>
      </c>
      <c r="T59" s="40">
        <v>314603666</v>
      </c>
      <c r="U59" s="21">
        <v>44927</v>
      </c>
      <c r="V59" s="21">
        <v>45261</v>
      </c>
      <c r="W59" s="18" t="s">
        <v>55</v>
      </c>
      <c r="X59" s="18" t="s">
        <v>62</v>
      </c>
      <c r="Y59" s="19">
        <v>2.64</v>
      </c>
      <c r="Z59" s="18" t="s">
        <v>396</v>
      </c>
      <c r="AA59" s="18" t="s">
        <v>400</v>
      </c>
      <c r="AB59" s="41">
        <v>179984486</v>
      </c>
      <c r="AC59" s="56">
        <v>56300034</v>
      </c>
      <c r="AD59" s="29"/>
      <c r="AE59" s="18" t="s">
        <v>6</v>
      </c>
    </row>
    <row r="60" spans="1:31" ht="60">
      <c r="A60" s="19">
        <v>52</v>
      </c>
      <c r="B60" s="18" t="s">
        <v>272</v>
      </c>
      <c r="C60" s="18" t="s">
        <v>48</v>
      </c>
      <c r="D60" s="26" t="s">
        <v>120</v>
      </c>
      <c r="E60" s="26" t="s">
        <v>121</v>
      </c>
      <c r="F60" s="18" t="s">
        <v>94</v>
      </c>
      <c r="G60" s="18" t="s">
        <v>331</v>
      </c>
      <c r="H60" s="18" t="s">
        <v>124</v>
      </c>
      <c r="I60" s="18" t="s">
        <v>159</v>
      </c>
      <c r="J60" s="18" t="s">
        <v>50</v>
      </c>
      <c r="K60" s="18" t="s">
        <v>51</v>
      </c>
      <c r="L60" s="18" t="s">
        <v>51</v>
      </c>
      <c r="M60" s="18" t="s">
        <v>28</v>
      </c>
      <c r="N60" s="18" t="s">
        <v>28</v>
      </c>
      <c r="O60" s="18" t="s">
        <v>124</v>
      </c>
      <c r="P60" s="42">
        <v>172564.2</v>
      </c>
      <c r="Q60" s="26" t="s">
        <v>125</v>
      </c>
      <c r="R60" s="18" t="s">
        <v>275</v>
      </c>
      <c r="S60" s="18" t="s">
        <v>276</v>
      </c>
      <c r="T60" s="40">
        <v>174384931</v>
      </c>
      <c r="U60" s="21">
        <v>44927</v>
      </c>
      <c r="V60" s="21">
        <v>45261</v>
      </c>
      <c r="W60" s="18" t="s">
        <v>55</v>
      </c>
      <c r="X60" s="18" t="s">
        <v>75</v>
      </c>
      <c r="Y60" s="43">
        <v>526164</v>
      </c>
      <c r="Z60" s="18" t="s">
        <v>397</v>
      </c>
      <c r="AA60" s="18" t="s">
        <v>401</v>
      </c>
      <c r="AB60" s="41">
        <v>162987422</v>
      </c>
      <c r="AC60" s="56">
        <v>57112457.350000001</v>
      </c>
      <c r="AD60" s="29"/>
      <c r="AE60" s="18" t="s">
        <v>6</v>
      </c>
    </row>
    <row r="61" spans="1:31" ht="60">
      <c r="A61" s="19">
        <v>53</v>
      </c>
      <c r="B61" s="18" t="s">
        <v>272</v>
      </c>
      <c r="C61" s="18" t="s">
        <v>48</v>
      </c>
      <c r="D61" s="26" t="s">
        <v>120</v>
      </c>
      <c r="E61" s="26" t="s">
        <v>121</v>
      </c>
      <c r="F61" s="18" t="s">
        <v>94</v>
      </c>
      <c r="G61" s="18" t="s">
        <v>331</v>
      </c>
      <c r="H61" s="18" t="s">
        <v>124</v>
      </c>
      <c r="I61" s="18" t="s">
        <v>49</v>
      </c>
      <c r="J61" s="18" t="s">
        <v>50</v>
      </c>
      <c r="K61" s="18" t="s">
        <v>51</v>
      </c>
      <c r="L61" s="18" t="s">
        <v>51</v>
      </c>
      <c r="M61" s="18" t="s">
        <v>28</v>
      </c>
      <c r="N61" s="18" t="s">
        <v>28</v>
      </c>
      <c r="O61" s="18" t="s">
        <v>126</v>
      </c>
      <c r="P61" s="20">
        <v>90</v>
      </c>
      <c r="Q61" s="26" t="s">
        <v>39</v>
      </c>
      <c r="R61" s="18" t="s">
        <v>277</v>
      </c>
      <c r="S61" s="18" t="s">
        <v>278</v>
      </c>
      <c r="T61" s="40">
        <v>174384931</v>
      </c>
      <c r="U61" s="21">
        <v>44927</v>
      </c>
      <c r="V61" s="21">
        <v>45261</v>
      </c>
      <c r="W61" s="18" t="s">
        <v>63</v>
      </c>
      <c r="X61" s="18" t="s">
        <v>279</v>
      </c>
      <c r="Y61" s="44">
        <v>0.5</v>
      </c>
      <c r="Z61" s="18" t="s">
        <v>398</v>
      </c>
      <c r="AA61" s="18" t="s">
        <v>402</v>
      </c>
      <c r="AB61" s="41">
        <v>162987422</v>
      </c>
      <c r="AC61" s="56">
        <v>57112457.350000001</v>
      </c>
      <c r="AD61" s="29"/>
      <c r="AE61" s="18" t="s">
        <v>57</v>
      </c>
    </row>
    <row r="62" spans="1:31" ht="90">
      <c r="A62" s="19">
        <v>54</v>
      </c>
      <c r="B62" s="18" t="s">
        <v>272</v>
      </c>
      <c r="C62" s="18" t="s">
        <v>48</v>
      </c>
      <c r="D62" s="26" t="s">
        <v>120</v>
      </c>
      <c r="E62" s="26" t="s">
        <v>121</v>
      </c>
      <c r="F62" s="18" t="s">
        <v>94</v>
      </c>
      <c r="G62" s="18" t="s">
        <v>331</v>
      </c>
      <c r="H62" s="18" t="s">
        <v>122</v>
      </c>
      <c r="I62" s="18" t="s">
        <v>49</v>
      </c>
      <c r="J62" s="18" t="s">
        <v>50</v>
      </c>
      <c r="K62" s="18" t="s">
        <v>51</v>
      </c>
      <c r="L62" s="18" t="s">
        <v>51</v>
      </c>
      <c r="M62" s="18" t="s">
        <v>28</v>
      </c>
      <c r="N62" s="18" t="s">
        <v>28</v>
      </c>
      <c r="O62" s="18" t="s">
        <v>127</v>
      </c>
      <c r="P62" s="20">
        <v>30</v>
      </c>
      <c r="Q62" s="26" t="s">
        <v>128</v>
      </c>
      <c r="R62" s="18" t="s">
        <v>280</v>
      </c>
      <c r="S62" s="18" t="s">
        <v>281</v>
      </c>
      <c r="T62" s="40">
        <v>314603666</v>
      </c>
      <c r="U62" s="21">
        <v>44927</v>
      </c>
      <c r="V62" s="21">
        <v>45261</v>
      </c>
      <c r="W62" s="18" t="s">
        <v>63</v>
      </c>
      <c r="X62" s="18" t="s">
        <v>282</v>
      </c>
      <c r="Y62" s="19">
        <v>87</v>
      </c>
      <c r="Z62" s="18" t="s">
        <v>399</v>
      </c>
      <c r="AA62" s="18" t="s">
        <v>403</v>
      </c>
      <c r="AB62" s="41">
        <v>179984486</v>
      </c>
      <c r="AC62" s="56">
        <v>56300034</v>
      </c>
      <c r="AD62" s="29"/>
      <c r="AE62" s="18" t="s">
        <v>57</v>
      </c>
    </row>
    <row r="63" spans="1:31" ht="60">
      <c r="A63" s="19">
        <v>55</v>
      </c>
      <c r="B63" s="18" t="s">
        <v>272</v>
      </c>
      <c r="C63" s="18" t="s">
        <v>48</v>
      </c>
      <c r="D63" s="45" t="s">
        <v>120</v>
      </c>
      <c r="E63" s="45" t="s">
        <v>121</v>
      </c>
      <c r="F63" s="18" t="s">
        <v>94</v>
      </c>
      <c r="G63" s="18" t="s">
        <v>331</v>
      </c>
      <c r="H63" s="18" t="s">
        <v>129</v>
      </c>
      <c r="I63" s="18" t="s">
        <v>159</v>
      </c>
      <c r="J63" s="18" t="s">
        <v>283</v>
      </c>
      <c r="K63" s="18" t="s">
        <v>51</v>
      </c>
      <c r="L63" s="18" t="s">
        <v>51</v>
      </c>
      <c r="M63" s="18" t="s">
        <v>28</v>
      </c>
      <c r="N63" s="27"/>
      <c r="O63" s="18" t="s">
        <v>129</v>
      </c>
      <c r="P63" s="20">
        <v>1270301.1712869999</v>
      </c>
      <c r="Q63" s="26" t="s">
        <v>125</v>
      </c>
      <c r="R63" s="18" t="s">
        <v>284</v>
      </c>
      <c r="S63" s="18" t="s">
        <v>285</v>
      </c>
      <c r="T63" s="28">
        <v>40385816.474376999</v>
      </c>
      <c r="U63" s="46"/>
      <c r="V63" s="27"/>
      <c r="W63" s="18" t="s">
        <v>63</v>
      </c>
      <c r="X63" s="18" t="s">
        <v>171</v>
      </c>
      <c r="Y63" s="27"/>
      <c r="Z63" s="27"/>
      <c r="AA63" s="27"/>
      <c r="AB63" s="27"/>
      <c r="AC63" s="54"/>
      <c r="AD63" s="29" t="s">
        <v>395</v>
      </c>
      <c r="AE63" s="18" t="s">
        <v>6</v>
      </c>
    </row>
    <row r="64" spans="1:31" ht="60">
      <c r="A64" s="19">
        <v>56</v>
      </c>
      <c r="B64" s="18" t="s">
        <v>174</v>
      </c>
      <c r="C64" s="18" t="s">
        <v>48</v>
      </c>
      <c r="D64" s="26" t="s">
        <v>120</v>
      </c>
      <c r="E64" s="26" t="s">
        <v>130</v>
      </c>
      <c r="F64" s="18" t="s">
        <v>94</v>
      </c>
      <c r="G64" s="18" t="s">
        <v>331</v>
      </c>
      <c r="H64" s="18" t="s">
        <v>133</v>
      </c>
      <c r="I64" s="18" t="s">
        <v>49</v>
      </c>
      <c r="J64" s="18"/>
      <c r="K64" s="18"/>
      <c r="L64" s="18"/>
      <c r="M64" s="18" t="s">
        <v>28</v>
      </c>
      <c r="N64" s="18"/>
      <c r="O64" s="18" t="s">
        <v>131</v>
      </c>
      <c r="P64" s="20">
        <v>100</v>
      </c>
      <c r="Q64" s="26" t="s">
        <v>132</v>
      </c>
      <c r="R64" s="18"/>
      <c r="S64" s="18"/>
      <c r="T64" s="28">
        <v>0</v>
      </c>
      <c r="U64" s="18"/>
      <c r="V64" s="18"/>
      <c r="W64" s="18"/>
      <c r="X64" s="18"/>
      <c r="Y64" s="18"/>
      <c r="Z64" s="18"/>
      <c r="AA64" s="18"/>
      <c r="AB64" s="18"/>
      <c r="AC64" s="31"/>
      <c r="AD64" s="29"/>
      <c r="AE64" s="18" t="s">
        <v>57</v>
      </c>
    </row>
    <row r="65" spans="1:31" ht="60">
      <c r="A65" s="19">
        <v>57</v>
      </c>
      <c r="B65" s="18" t="s">
        <v>174</v>
      </c>
      <c r="C65" s="18" t="s">
        <v>48</v>
      </c>
      <c r="D65" s="26" t="s">
        <v>120</v>
      </c>
      <c r="E65" s="26" t="s">
        <v>130</v>
      </c>
      <c r="F65" s="18" t="s">
        <v>94</v>
      </c>
      <c r="G65" s="18" t="s">
        <v>331</v>
      </c>
      <c r="H65" s="18" t="s">
        <v>133</v>
      </c>
      <c r="I65" s="18" t="s">
        <v>49</v>
      </c>
      <c r="J65" s="18"/>
      <c r="K65" s="18"/>
      <c r="L65" s="18"/>
      <c r="M65" s="18" t="s">
        <v>28</v>
      </c>
      <c r="N65" s="18"/>
      <c r="O65" s="18" t="s">
        <v>133</v>
      </c>
      <c r="P65" s="20">
        <v>100</v>
      </c>
      <c r="Q65" s="26" t="s">
        <v>132</v>
      </c>
      <c r="R65" s="18"/>
      <c r="S65" s="18"/>
      <c r="T65" s="28">
        <v>0</v>
      </c>
      <c r="U65" s="18"/>
      <c r="V65" s="18"/>
      <c r="W65" s="18"/>
      <c r="X65" s="18"/>
      <c r="Y65" s="18"/>
      <c r="Z65" s="18"/>
      <c r="AA65" s="18"/>
      <c r="AB65" s="18"/>
      <c r="AC65" s="31"/>
      <c r="AD65" s="29"/>
      <c r="AE65" s="18" t="s">
        <v>6</v>
      </c>
    </row>
    <row r="66" spans="1:31" ht="60">
      <c r="A66" s="19">
        <v>58</v>
      </c>
      <c r="B66" s="18" t="s">
        <v>164</v>
      </c>
      <c r="C66" s="18" t="s">
        <v>48</v>
      </c>
      <c r="D66" s="26" t="s">
        <v>120</v>
      </c>
      <c r="E66" s="26" t="s">
        <v>130</v>
      </c>
      <c r="F66" s="18" t="s">
        <v>94</v>
      </c>
      <c r="G66" s="18" t="s">
        <v>331</v>
      </c>
      <c r="H66" s="18" t="s">
        <v>230</v>
      </c>
      <c r="I66" s="18" t="s">
        <v>313</v>
      </c>
      <c r="J66" s="18"/>
      <c r="K66" s="18"/>
      <c r="L66" s="18"/>
      <c r="M66" s="18"/>
      <c r="N66" s="18"/>
      <c r="O66" s="18" t="s">
        <v>230</v>
      </c>
      <c r="P66" s="20">
        <v>1</v>
      </c>
      <c r="Q66" s="26" t="s">
        <v>30</v>
      </c>
      <c r="R66" s="18"/>
      <c r="S66" s="18"/>
      <c r="T66" s="24"/>
      <c r="U66" s="21"/>
      <c r="V66" s="18"/>
      <c r="W66" s="18"/>
      <c r="X66" s="18"/>
      <c r="Y66" s="18"/>
      <c r="Z66" s="18"/>
      <c r="AA66" s="18"/>
      <c r="AB66" s="18"/>
      <c r="AC66" s="31"/>
      <c r="AD66" s="29"/>
      <c r="AE66" s="18" t="s">
        <v>6</v>
      </c>
    </row>
    <row r="67" spans="1:31" ht="60">
      <c r="A67" s="19">
        <v>59</v>
      </c>
      <c r="B67" s="18" t="s">
        <v>177</v>
      </c>
      <c r="C67" s="18" t="s">
        <v>158</v>
      </c>
      <c r="D67" s="18" t="s">
        <v>175</v>
      </c>
      <c r="E67" s="18" t="s">
        <v>178</v>
      </c>
      <c r="F67" s="18" t="s">
        <v>94</v>
      </c>
      <c r="G67" s="18" t="s">
        <v>331</v>
      </c>
      <c r="H67" s="18" t="s">
        <v>230</v>
      </c>
      <c r="I67" s="18" t="s">
        <v>159</v>
      </c>
      <c r="J67" s="18" t="s">
        <v>50</v>
      </c>
      <c r="K67" s="18" t="s">
        <v>51</v>
      </c>
      <c r="L67" s="18" t="s">
        <v>51</v>
      </c>
      <c r="M67" s="18" t="s">
        <v>51</v>
      </c>
      <c r="N67" s="18"/>
      <c r="O67" s="18" t="s">
        <v>179</v>
      </c>
      <c r="P67" s="20"/>
      <c r="Q67" s="26" t="s">
        <v>180</v>
      </c>
      <c r="R67" s="18" t="s">
        <v>181</v>
      </c>
      <c r="S67" s="18" t="s">
        <v>182</v>
      </c>
      <c r="T67" s="24"/>
      <c r="U67" s="21"/>
      <c r="V67" s="18"/>
      <c r="W67" s="18" t="s">
        <v>63</v>
      </c>
      <c r="X67" s="18" t="s">
        <v>62</v>
      </c>
      <c r="Y67" s="18"/>
      <c r="Z67" s="18"/>
      <c r="AA67" s="18"/>
      <c r="AB67" s="18"/>
      <c r="AC67" s="31"/>
      <c r="AD67" s="29"/>
      <c r="AE67" s="18" t="s">
        <v>57</v>
      </c>
    </row>
    <row r="68" spans="1:31" ht="120">
      <c r="A68" s="19">
        <v>60</v>
      </c>
      <c r="B68" s="18" t="s">
        <v>177</v>
      </c>
      <c r="C68" s="18" t="s">
        <v>158</v>
      </c>
      <c r="D68" s="18" t="s">
        <v>175</v>
      </c>
      <c r="E68" s="18" t="s">
        <v>178</v>
      </c>
      <c r="F68" s="18" t="s">
        <v>94</v>
      </c>
      <c r="G68" s="18" t="s">
        <v>331</v>
      </c>
      <c r="H68" s="18" t="s">
        <v>230</v>
      </c>
      <c r="I68" s="18" t="s">
        <v>159</v>
      </c>
      <c r="J68" s="18" t="s">
        <v>50</v>
      </c>
      <c r="K68" s="18" t="s">
        <v>51</v>
      </c>
      <c r="L68" s="18" t="s">
        <v>51</v>
      </c>
      <c r="M68" s="18" t="s">
        <v>51</v>
      </c>
      <c r="N68" s="18"/>
      <c r="O68" s="18" t="s">
        <v>183</v>
      </c>
      <c r="P68" s="20"/>
      <c r="Q68" s="26" t="s">
        <v>184</v>
      </c>
      <c r="R68" s="18" t="s">
        <v>185</v>
      </c>
      <c r="S68" s="18" t="s">
        <v>186</v>
      </c>
      <c r="T68" s="24"/>
      <c r="U68" s="21"/>
      <c r="V68" s="18"/>
      <c r="W68" s="18" t="s">
        <v>63</v>
      </c>
      <c r="X68" s="18" t="s">
        <v>62</v>
      </c>
      <c r="Y68" s="18"/>
      <c r="Z68" s="18"/>
      <c r="AA68" s="18"/>
      <c r="AB68" s="18"/>
      <c r="AC68" s="31"/>
      <c r="AD68" s="29"/>
      <c r="AE68" s="18" t="s">
        <v>57</v>
      </c>
    </row>
    <row r="69" spans="1:31" ht="60">
      <c r="A69" s="19">
        <v>61</v>
      </c>
      <c r="B69" s="18" t="s">
        <v>174</v>
      </c>
      <c r="C69" s="18" t="s">
        <v>158</v>
      </c>
      <c r="D69" s="18" t="s">
        <v>175</v>
      </c>
      <c r="E69" s="18" t="s">
        <v>176</v>
      </c>
      <c r="F69" s="18" t="s">
        <v>94</v>
      </c>
      <c r="G69" s="18" t="s">
        <v>331</v>
      </c>
      <c r="H69" s="18" t="s">
        <v>230</v>
      </c>
      <c r="I69" s="18" t="s">
        <v>159</v>
      </c>
      <c r="J69" s="18" t="s">
        <v>50</v>
      </c>
      <c r="K69" s="18" t="s">
        <v>51</v>
      </c>
      <c r="L69" s="18" t="s">
        <v>51</v>
      </c>
      <c r="M69" s="18" t="s">
        <v>51</v>
      </c>
      <c r="N69" s="18"/>
      <c r="O69" s="18" t="s">
        <v>188</v>
      </c>
      <c r="P69" s="20"/>
      <c r="Q69" s="26" t="s">
        <v>189</v>
      </c>
      <c r="R69" s="18" t="s">
        <v>190</v>
      </c>
      <c r="S69" s="18" t="s">
        <v>191</v>
      </c>
      <c r="T69" s="24"/>
      <c r="U69" s="21"/>
      <c r="V69" s="18"/>
      <c r="W69" s="18" t="s">
        <v>63</v>
      </c>
      <c r="X69" s="18" t="s">
        <v>171</v>
      </c>
      <c r="Y69" s="18"/>
      <c r="Z69" s="18"/>
      <c r="AA69" s="18"/>
      <c r="AB69" s="18"/>
      <c r="AC69" s="31"/>
      <c r="AD69" s="29"/>
      <c r="AE69" s="18" t="s">
        <v>57</v>
      </c>
    </row>
    <row r="70" spans="1:31" ht="90">
      <c r="A70" s="19">
        <v>62</v>
      </c>
      <c r="B70" s="18" t="s">
        <v>174</v>
      </c>
      <c r="C70" s="18" t="s">
        <v>158</v>
      </c>
      <c r="D70" s="18" t="s">
        <v>175</v>
      </c>
      <c r="E70" s="18" t="s">
        <v>176</v>
      </c>
      <c r="F70" s="18" t="s">
        <v>94</v>
      </c>
      <c r="G70" s="18" t="s">
        <v>331</v>
      </c>
      <c r="H70" s="18" t="s">
        <v>230</v>
      </c>
      <c r="I70" s="18" t="s">
        <v>159</v>
      </c>
      <c r="J70" s="18" t="s">
        <v>50</v>
      </c>
      <c r="K70" s="18" t="s">
        <v>51</v>
      </c>
      <c r="L70" s="18" t="s">
        <v>51</v>
      </c>
      <c r="M70" s="18" t="s">
        <v>51</v>
      </c>
      <c r="N70" s="18"/>
      <c r="O70" s="18" t="s">
        <v>192</v>
      </c>
      <c r="P70" s="20"/>
      <c r="Q70" s="26" t="s">
        <v>193</v>
      </c>
      <c r="R70" s="18" t="s">
        <v>194</v>
      </c>
      <c r="S70" s="18" t="s">
        <v>195</v>
      </c>
      <c r="T70" s="24"/>
      <c r="U70" s="21"/>
      <c r="V70" s="18"/>
      <c r="W70" s="18" t="s">
        <v>63</v>
      </c>
      <c r="X70" s="18" t="s">
        <v>171</v>
      </c>
      <c r="Y70" s="18"/>
      <c r="Z70" s="18"/>
      <c r="AA70" s="18"/>
      <c r="AB70" s="18"/>
      <c r="AC70" s="31"/>
      <c r="AD70" s="29"/>
      <c r="AE70" s="18" t="s">
        <v>57</v>
      </c>
    </row>
    <row r="71" spans="1:31" ht="60">
      <c r="A71" s="19">
        <v>63</v>
      </c>
      <c r="B71" s="18" t="s">
        <v>174</v>
      </c>
      <c r="C71" s="18" t="s">
        <v>158</v>
      </c>
      <c r="D71" s="18" t="s">
        <v>175</v>
      </c>
      <c r="E71" s="18" t="s">
        <v>176</v>
      </c>
      <c r="F71" s="18" t="s">
        <v>94</v>
      </c>
      <c r="G71" s="18" t="s">
        <v>331</v>
      </c>
      <c r="H71" s="18" t="s">
        <v>230</v>
      </c>
      <c r="I71" s="18" t="s">
        <v>159</v>
      </c>
      <c r="J71" s="18" t="s">
        <v>50</v>
      </c>
      <c r="K71" s="18" t="s">
        <v>51</v>
      </c>
      <c r="L71" s="18" t="s">
        <v>51</v>
      </c>
      <c r="M71" s="18" t="s">
        <v>51</v>
      </c>
      <c r="N71" s="18"/>
      <c r="O71" s="18" t="s">
        <v>196</v>
      </c>
      <c r="P71" s="20"/>
      <c r="Q71" s="26" t="s">
        <v>197</v>
      </c>
      <c r="R71" s="18" t="s">
        <v>198</v>
      </c>
      <c r="S71" s="18" t="s">
        <v>199</v>
      </c>
      <c r="T71" s="24"/>
      <c r="U71" s="21"/>
      <c r="V71" s="18"/>
      <c r="W71" s="18" t="s">
        <v>63</v>
      </c>
      <c r="X71" s="18" t="s">
        <v>171</v>
      </c>
      <c r="Y71" s="18"/>
      <c r="Z71" s="18"/>
      <c r="AA71" s="18"/>
      <c r="AB71" s="18"/>
      <c r="AC71" s="31"/>
      <c r="AD71" s="29"/>
      <c r="AE71" s="18" t="s">
        <v>57</v>
      </c>
    </row>
    <row r="72" spans="1:31" ht="300">
      <c r="A72" s="19">
        <v>64</v>
      </c>
      <c r="B72" s="18" t="s">
        <v>58</v>
      </c>
      <c r="C72" s="18" t="s">
        <v>48</v>
      </c>
      <c r="D72" s="26" t="s">
        <v>217</v>
      </c>
      <c r="E72" s="26" t="s">
        <v>165</v>
      </c>
      <c r="F72" s="18" t="s">
        <v>294</v>
      </c>
      <c r="G72" s="18" t="s">
        <v>335</v>
      </c>
      <c r="H72" s="18" t="s">
        <v>223</v>
      </c>
      <c r="I72" s="18" t="s">
        <v>59</v>
      </c>
      <c r="J72" s="18" t="s">
        <v>160</v>
      </c>
      <c r="K72" s="18" t="s">
        <v>443</v>
      </c>
      <c r="L72" s="18" t="s">
        <v>135</v>
      </c>
      <c r="M72" s="18" t="s">
        <v>134</v>
      </c>
      <c r="N72" s="19" t="s">
        <v>352</v>
      </c>
      <c r="O72" s="18" t="s">
        <v>135</v>
      </c>
      <c r="P72" s="20">
        <v>2</v>
      </c>
      <c r="Q72" s="26" t="s">
        <v>30</v>
      </c>
      <c r="R72" s="18" t="s">
        <v>363</v>
      </c>
      <c r="S72" s="18" t="s">
        <v>365</v>
      </c>
      <c r="T72" s="47">
        <v>1995363300</v>
      </c>
      <c r="U72" s="21">
        <v>44927</v>
      </c>
      <c r="V72" s="21">
        <v>45291</v>
      </c>
      <c r="W72" s="18" t="s">
        <v>55</v>
      </c>
      <c r="X72" s="18" t="s">
        <v>62</v>
      </c>
      <c r="Y72" s="19">
        <v>0</v>
      </c>
      <c r="Z72" s="18" t="s">
        <v>376</v>
      </c>
      <c r="AA72" s="26" t="s">
        <v>377</v>
      </c>
      <c r="AB72" s="48">
        <v>790224670</v>
      </c>
      <c r="AC72" s="31">
        <v>197072666.66999999</v>
      </c>
      <c r="AD72" s="49"/>
      <c r="AE72" s="18" t="s">
        <v>57</v>
      </c>
    </row>
    <row r="73" spans="1:31" ht="60">
      <c r="A73" s="19">
        <v>65</v>
      </c>
      <c r="B73" s="18" t="s">
        <v>58</v>
      </c>
      <c r="C73" s="18" t="s">
        <v>48</v>
      </c>
      <c r="D73" s="26" t="s">
        <v>217</v>
      </c>
      <c r="E73" s="26" t="s">
        <v>165</v>
      </c>
      <c r="F73" s="18" t="s">
        <v>294</v>
      </c>
      <c r="G73" s="18" t="s">
        <v>335</v>
      </c>
      <c r="H73" s="18" t="s">
        <v>223</v>
      </c>
      <c r="I73" s="18" t="s">
        <v>59</v>
      </c>
      <c r="J73" s="18" t="s">
        <v>160</v>
      </c>
      <c r="K73" s="18" t="s">
        <v>443</v>
      </c>
      <c r="L73" s="18" t="s">
        <v>135</v>
      </c>
      <c r="M73" s="18" t="s">
        <v>136</v>
      </c>
      <c r="N73" s="19" t="s">
        <v>353</v>
      </c>
      <c r="O73" s="18" t="s">
        <v>135</v>
      </c>
      <c r="P73" s="20">
        <v>1</v>
      </c>
      <c r="Q73" s="26" t="s">
        <v>30</v>
      </c>
      <c r="R73" s="18" t="s">
        <v>363</v>
      </c>
      <c r="S73" s="18" t="s">
        <v>365</v>
      </c>
      <c r="T73" s="47">
        <v>524636700</v>
      </c>
      <c r="U73" s="21">
        <v>44927</v>
      </c>
      <c r="V73" s="21">
        <v>45291</v>
      </c>
      <c r="W73" s="18" t="s">
        <v>55</v>
      </c>
      <c r="X73" s="18" t="s">
        <v>62</v>
      </c>
      <c r="Y73" s="19">
        <v>0</v>
      </c>
      <c r="Z73" s="18" t="s">
        <v>378</v>
      </c>
      <c r="AA73" s="26" t="s">
        <v>377</v>
      </c>
      <c r="AB73" s="48">
        <v>124880000</v>
      </c>
      <c r="AC73" s="31">
        <v>15591666.67</v>
      </c>
      <c r="AD73" s="50"/>
      <c r="AE73" s="18" t="s">
        <v>57</v>
      </c>
    </row>
    <row r="74" spans="1:31" ht="60">
      <c r="A74" s="19">
        <v>66</v>
      </c>
      <c r="B74" s="18" t="s">
        <v>58</v>
      </c>
      <c r="C74" s="18" t="s">
        <v>48</v>
      </c>
      <c r="D74" s="26" t="s">
        <v>217</v>
      </c>
      <c r="E74" s="26" t="s">
        <v>165</v>
      </c>
      <c r="F74" s="18" t="s">
        <v>294</v>
      </c>
      <c r="G74" s="18" t="s">
        <v>335</v>
      </c>
      <c r="H74" s="18" t="s">
        <v>223</v>
      </c>
      <c r="I74" s="18" t="s">
        <v>59</v>
      </c>
      <c r="J74" s="18" t="s">
        <v>160</v>
      </c>
      <c r="K74" s="18" t="s">
        <v>443</v>
      </c>
      <c r="L74" s="18" t="s">
        <v>138</v>
      </c>
      <c r="M74" s="18" t="s">
        <v>137</v>
      </c>
      <c r="N74" s="19" t="s">
        <v>354</v>
      </c>
      <c r="O74" s="18" t="s">
        <v>138</v>
      </c>
      <c r="P74" s="20">
        <v>2</v>
      </c>
      <c r="Q74" s="26" t="s">
        <v>30</v>
      </c>
      <c r="R74" s="18" t="s">
        <v>364</v>
      </c>
      <c r="S74" s="18" t="s">
        <v>365</v>
      </c>
      <c r="T74" s="47">
        <v>7710000000</v>
      </c>
      <c r="U74" s="21">
        <v>44986</v>
      </c>
      <c r="V74" s="21">
        <v>45275</v>
      </c>
      <c r="W74" s="18" t="s">
        <v>55</v>
      </c>
      <c r="X74" s="18" t="s">
        <v>62</v>
      </c>
      <c r="Y74" s="19">
        <v>0</v>
      </c>
      <c r="Z74" s="18" t="s">
        <v>379</v>
      </c>
      <c r="AA74" s="18" t="s">
        <v>380</v>
      </c>
      <c r="AB74" s="48">
        <v>0</v>
      </c>
      <c r="AC74" s="31">
        <v>0</v>
      </c>
      <c r="AD74" s="29"/>
      <c r="AE74" s="18" t="s">
        <v>57</v>
      </c>
    </row>
    <row r="75" spans="1:31" ht="60">
      <c r="A75" s="19">
        <v>67</v>
      </c>
      <c r="B75" s="18" t="s">
        <v>58</v>
      </c>
      <c r="C75" s="18" t="s">
        <v>48</v>
      </c>
      <c r="D75" s="26" t="s">
        <v>217</v>
      </c>
      <c r="E75" s="26" t="s">
        <v>165</v>
      </c>
      <c r="F75" s="18" t="s">
        <v>294</v>
      </c>
      <c r="G75" s="18" t="s">
        <v>335</v>
      </c>
      <c r="H75" s="18" t="s">
        <v>223</v>
      </c>
      <c r="I75" s="18" t="s">
        <v>59</v>
      </c>
      <c r="J75" s="18" t="s">
        <v>160</v>
      </c>
      <c r="K75" s="18" t="s">
        <v>443</v>
      </c>
      <c r="L75" s="18" t="s">
        <v>138</v>
      </c>
      <c r="M75" s="18" t="s">
        <v>336</v>
      </c>
      <c r="N75" s="19" t="s">
        <v>354</v>
      </c>
      <c r="O75" s="18" t="s">
        <v>138</v>
      </c>
      <c r="P75" s="20">
        <v>1</v>
      </c>
      <c r="Q75" s="26" t="s">
        <v>30</v>
      </c>
      <c r="R75" s="18" t="s">
        <v>364</v>
      </c>
      <c r="S75" s="18" t="s">
        <v>365</v>
      </c>
      <c r="T75" s="47">
        <v>1500000000</v>
      </c>
      <c r="U75" s="21">
        <v>45108</v>
      </c>
      <c r="V75" s="21">
        <v>45275</v>
      </c>
      <c r="W75" s="18" t="s">
        <v>55</v>
      </c>
      <c r="X75" s="18" t="s">
        <v>62</v>
      </c>
      <c r="Y75" s="19">
        <v>0</v>
      </c>
      <c r="Z75" s="18" t="s">
        <v>379</v>
      </c>
      <c r="AA75" s="18" t="s">
        <v>380</v>
      </c>
      <c r="AB75" s="48">
        <v>0</v>
      </c>
      <c r="AC75" s="31">
        <v>0</v>
      </c>
      <c r="AD75" s="29"/>
      <c r="AE75" s="18" t="s">
        <v>57</v>
      </c>
    </row>
    <row r="76" spans="1:31" ht="60">
      <c r="A76" s="19">
        <v>68</v>
      </c>
      <c r="B76" s="18" t="s">
        <v>58</v>
      </c>
      <c r="C76" s="18" t="s">
        <v>48</v>
      </c>
      <c r="D76" s="26" t="s">
        <v>217</v>
      </c>
      <c r="E76" s="26" t="s">
        <v>165</v>
      </c>
      <c r="F76" s="18" t="s">
        <v>27</v>
      </c>
      <c r="G76" s="18" t="s">
        <v>334</v>
      </c>
      <c r="H76" s="18" t="s">
        <v>219</v>
      </c>
      <c r="I76" s="18" t="s">
        <v>312</v>
      </c>
      <c r="J76" s="18" t="s">
        <v>160</v>
      </c>
      <c r="K76" s="18" t="s">
        <v>443</v>
      </c>
      <c r="L76" s="18" t="s">
        <v>140</v>
      </c>
      <c r="M76" s="18" t="s">
        <v>139</v>
      </c>
      <c r="N76" s="19" t="s">
        <v>354</v>
      </c>
      <c r="O76" s="18" t="s">
        <v>140</v>
      </c>
      <c r="P76" s="20">
        <v>1</v>
      </c>
      <c r="Q76" s="26" t="s">
        <v>30</v>
      </c>
      <c r="R76" s="51" t="s">
        <v>140</v>
      </c>
      <c r="S76" s="18" t="s">
        <v>365</v>
      </c>
      <c r="T76" s="47">
        <v>370000000</v>
      </c>
      <c r="U76" s="21">
        <v>45078</v>
      </c>
      <c r="V76" s="21">
        <v>45291</v>
      </c>
      <c r="W76" s="18" t="s">
        <v>55</v>
      </c>
      <c r="X76" s="18" t="s">
        <v>62</v>
      </c>
      <c r="Y76" s="19">
        <v>0</v>
      </c>
      <c r="Z76" s="18" t="s">
        <v>379</v>
      </c>
      <c r="AA76" s="18" t="s">
        <v>380</v>
      </c>
      <c r="AB76" s="48">
        <v>0</v>
      </c>
      <c r="AC76" s="31">
        <v>0</v>
      </c>
      <c r="AD76" s="29"/>
      <c r="AE76" s="18" t="s">
        <v>57</v>
      </c>
    </row>
    <row r="77" spans="1:31" ht="60">
      <c r="A77" s="19">
        <v>69</v>
      </c>
      <c r="B77" s="18" t="s">
        <v>58</v>
      </c>
      <c r="C77" s="18" t="s">
        <v>48</v>
      </c>
      <c r="D77" s="26" t="s">
        <v>217</v>
      </c>
      <c r="E77" s="26" t="s">
        <v>165</v>
      </c>
      <c r="F77" s="18" t="s">
        <v>27</v>
      </c>
      <c r="G77" s="18" t="s">
        <v>334</v>
      </c>
      <c r="H77" s="18" t="s">
        <v>219</v>
      </c>
      <c r="I77" s="18" t="s">
        <v>59</v>
      </c>
      <c r="J77" s="18" t="s">
        <v>160</v>
      </c>
      <c r="K77" s="18" t="s">
        <v>443</v>
      </c>
      <c r="L77" s="18" t="s">
        <v>140</v>
      </c>
      <c r="M77" s="18" t="s">
        <v>141</v>
      </c>
      <c r="N77" s="19" t="s">
        <v>354</v>
      </c>
      <c r="O77" s="18" t="s">
        <v>140</v>
      </c>
      <c r="P77" s="20">
        <v>1</v>
      </c>
      <c r="Q77" s="26" t="s">
        <v>30</v>
      </c>
      <c r="R77" s="51" t="s">
        <v>140</v>
      </c>
      <c r="S77" s="18" t="s">
        <v>365</v>
      </c>
      <c r="T77" s="47">
        <v>400000000</v>
      </c>
      <c r="U77" s="21">
        <v>45078</v>
      </c>
      <c r="V77" s="21">
        <v>45291</v>
      </c>
      <c r="W77" s="18" t="s">
        <v>55</v>
      </c>
      <c r="X77" s="18" t="s">
        <v>62</v>
      </c>
      <c r="Y77" s="19">
        <v>0</v>
      </c>
      <c r="Z77" s="18" t="s">
        <v>379</v>
      </c>
      <c r="AA77" s="18" t="s">
        <v>380</v>
      </c>
      <c r="AB77" s="48">
        <v>0</v>
      </c>
      <c r="AC77" s="31">
        <v>0</v>
      </c>
      <c r="AD77" s="29"/>
      <c r="AE77" s="18" t="s">
        <v>57</v>
      </c>
    </row>
    <row r="78" spans="1:31" ht="105">
      <c r="A78" s="19">
        <v>70</v>
      </c>
      <c r="B78" s="18" t="s">
        <v>58</v>
      </c>
      <c r="C78" s="18" t="s">
        <v>48</v>
      </c>
      <c r="D78" s="18" t="s">
        <v>217</v>
      </c>
      <c r="E78" s="18" t="s">
        <v>165</v>
      </c>
      <c r="F78" s="18" t="s">
        <v>27</v>
      </c>
      <c r="G78" s="18" t="s">
        <v>334</v>
      </c>
      <c r="H78" s="18" t="s">
        <v>219</v>
      </c>
      <c r="I78" s="18" t="s">
        <v>59</v>
      </c>
      <c r="J78" s="18" t="s">
        <v>160</v>
      </c>
      <c r="K78" s="18" t="s">
        <v>444</v>
      </c>
      <c r="L78" s="18" t="s">
        <v>140</v>
      </c>
      <c r="M78" s="18" t="s">
        <v>218</v>
      </c>
      <c r="N78" s="19" t="s">
        <v>354</v>
      </c>
      <c r="O78" s="18" t="s">
        <v>219</v>
      </c>
      <c r="P78" s="20" t="s">
        <v>220</v>
      </c>
      <c r="Q78" s="26" t="s">
        <v>39</v>
      </c>
      <c r="R78" s="18" t="s">
        <v>221</v>
      </c>
      <c r="S78" s="18" t="s">
        <v>222</v>
      </c>
      <c r="T78" s="47">
        <v>0</v>
      </c>
      <c r="U78" s="21">
        <v>44927</v>
      </c>
      <c r="V78" s="21">
        <v>45046</v>
      </c>
      <c r="W78" s="18" t="s">
        <v>63</v>
      </c>
      <c r="X78" s="18" t="s">
        <v>62</v>
      </c>
      <c r="Y78" s="19">
        <v>95</v>
      </c>
      <c r="Z78" s="18" t="s">
        <v>381</v>
      </c>
      <c r="AA78" s="25" t="s">
        <v>382</v>
      </c>
      <c r="AB78" s="48">
        <v>0</v>
      </c>
      <c r="AC78" s="31">
        <v>0</v>
      </c>
      <c r="AD78" s="29" t="s">
        <v>383</v>
      </c>
      <c r="AE78" s="18" t="s">
        <v>6</v>
      </c>
    </row>
    <row r="79" spans="1:31" ht="105">
      <c r="A79" s="19">
        <v>71</v>
      </c>
      <c r="B79" s="18" t="s">
        <v>58</v>
      </c>
      <c r="C79" s="18" t="s">
        <v>158</v>
      </c>
      <c r="D79" s="18" t="s">
        <v>217</v>
      </c>
      <c r="E79" s="18" t="s">
        <v>165</v>
      </c>
      <c r="F79" s="18" t="s">
        <v>294</v>
      </c>
      <c r="G79" s="18" t="s">
        <v>335</v>
      </c>
      <c r="H79" s="18" t="s">
        <v>223</v>
      </c>
      <c r="I79" s="18" t="s">
        <v>159</v>
      </c>
      <c r="J79" s="18" t="s">
        <v>160</v>
      </c>
      <c r="K79" s="18" t="s">
        <v>444</v>
      </c>
      <c r="L79" s="18" t="s">
        <v>51</v>
      </c>
      <c r="M79" s="18" t="s">
        <v>51</v>
      </c>
      <c r="N79" s="19" t="s">
        <v>354</v>
      </c>
      <c r="O79" s="18" t="s">
        <v>223</v>
      </c>
      <c r="P79" s="20">
        <v>10</v>
      </c>
      <c r="Q79" s="26" t="s">
        <v>30</v>
      </c>
      <c r="R79" s="18" t="s">
        <v>224</v>
      </c>
      <c r="S79" s="18" t="s">
        <v>224</v>
      </c>
      <c r="T79" s="47">
        <v>0</v>
      </c>
      <c r="U79" s="21">
        <v>44927</v>
      </c>
      <c r="V79" s="21">
        <v>45291</v>
      </c>
      <c r="W79" s="18" t="s">
        <v>55</v>
      </c>
      <c r="X79" s="18" t="s">
        <v>75</v>
      </c>
      <c r="Y79" s="19">
        <v>0</v>
      </c>
      <c r="Z79" s="18" t="s">
        <v>384</v>
      </c>
      <c r="AA79" s="18" t="s">
        <v>380</v>
      </c>
      <c r="AB79" s="48">
        <v>0</v>
      </c>
      <c r="AC79" s="31">
        <v>0</v>
      </c>
      <c r="AD79" s="29"/>
      <c r="AE79" s="18" t="s">
        <v>6</v>
      </c>
    </row>
    <row r="80" spans="1:31" ht="90">
      <c r="A80" s="19">
        <v>72</v>
      </c>
      <c r="B80" s="18" t="s">
        <v>58</v>
      </c>
      <c r="C80" s="18" t="s">
        <v>48</v>
      </c>
      <c r="D80" s="18" t="s">
        <v>217</v>
      </c>
      <c r="E80" s="18" t="s">
        <v>165</v>
      </c>
      <c r="F80" s="18" t="s">
        <v>294</v>
      </c>
      <c r="G80" s="18" t="s">
        <v>335</v>
      </c>
      <c r="H80" s="18" t="s">
        <v>225</v>
      </c>
      <c r="I80" s="18" t="s">
        <v>159</v>
      </c>
      <c r="J80" s="18" t="s">
        <v>50</v>
      </c>
      <c r="K80" s="18" t="s">
        <v>51</v>
      </c>
      <c r="L80" s="18" t="s">
        <v>51</v>
      </c>
      <c r="M80" s="18" t="s">
        <v>51</v>
      </c>
      <c r="N80" s="19" t="s">
        <v>28</v>
      </c>
      <c r="O80" s="18" t="s">
        <v>225</v>
      </c>
      <c r="P80" s="20">
        <v>40</v>
      </c>
      <c r="Q80" s="26" t="s">
        <v>39</v>
      </c>
      <c r="R80" s="18" t="s">
        <v>226</v>
      </c>
      <c r="S80" s="18" t="s">
        <v>227</v>
      </c>
      <c r="T80" s="47">
        <v>0</v>
      </c>
      <c r="U80" s="21">
        <v>44927</v>
      </c>
      <c r="V80" s="21">
        <v>45291</v>
      </c>
      <c r="W80" s="18" t="s">
        <v>55</v>
      </c>
      <c r="X80" s="18" t="s">
        <v>75</v>
      </c>
      <c r="Y80" s="19">
        <v>30</v>
      </c>
      <c r="Z80" s="18" t="s">
        <v>445</v>
      </c>
      <c r="AA80" s="25" t="s">
        <v>385</v>
      </c>
      <c r="AB80" s="48">
        <v>0</v>
      </c>
      <c r="AC80" s="31">
        <v>0</v>
      </c>
      <c r="AD80" s="29"/>
      <c r="AE80" s="18" t="s">
        <v>6</v>
      </c>
    </row>
    <row r="81" spans="1:31" ht="90">
      <c r="A81" s="19">
        <v>73</v>
      </c>
      <c r="B81" s="18" t="s">
        <v>58</v>
      </c>
      <c r="C81" s="18" t="s">
        <v>48</v>
      </c>
      <c r="D81" s="18" t="s">
        <v>217</v>
      </c>
      <c r="E81" s="18" t="s">
        <v>165</v>
      </c>
      <c r="F81" s="18" t="s">
        <v>294</v>
      </c>
      <c r="G81" s="18" t="s">
        <v>335</v>
      </c>
      <c r="H81" s="18" t="s">
        <v>225</v>
      </c>
      <c r="I81" s="18" t="s">
        <v>59</v>
      </c>
      <c r="J81" s="18" t="s">
        <v>50</v>
      </c>
      <c r="K81" s="18" t="s">
        <v>51</v>
      </c>
      <c r="L81" s="18" t="s">
        <v>51</v>
      </c>
      <c r="M81" s="18" t="s">
        <v>51</v>
      </c>
      <c r="N81" s="19" t="s">
        <v>355</v>
      </c>
      <c r="O81" s="18" t="s">
        <v>359</v>
      </c>
      <c r="P81" s="20">
        <v>1</v>
      </c>
      <c r="Q81" s="26" t="s">
        <v>44</v>
      </c>
      <c r="R81" s="18" t="s">
        <v>394</v>
      </c>
      <c r="S81" s="18" t="s">
        <v>366</v>
      </c>
      <c r="T81" s="47">
        <v>3751695904</v>
      </c>
      <c r="U81" s="21">
        <v>44957</v>
      </c>
      <c r="V81" s="21">
        <v>45291</v>
      </c>
      <c r="W81" s="18" t="s">
        <v>63</v>
      </c>
      <c r="X81" s="18" t="s">
        <v>62</v>
      </c>
      <c r="Y81" s="19">
        <v>1</v>
      </c>
      <c r="Z81" s="18" t="s">
        <v>446</v>
      </c>
      <c r="AA81" s="18" t="s">
        <v>386</v>
      </c>
      <c r="AB81" s="48">
        <v>791609809.29999995</v>
      </c>
      <c r="AC81" s="31">
        <v>0</v>
      </c>
      <c r="AD81" s="29" t="s">
        <v>387</v>
      </c>
      <c r="AE81" s="18" t="s">
        <v>57</v>
      </c>
    </row>
    <row r="82" spans="1:31" ht="90">
      <c r="A82" s="19">
        <v>74</v>
      </c>
      <c r="B82" s="18" t="s">
        <v>58</v>
      </c>
      <c r="C82" s="18" t="s">
        <v>48</v>
      </c>
      <c r="D82" s="18" t="s">
        <v>217</v>
      </c>
      <c r="E82" s="18" t="s">
        <v>165</v>
      </c>
      <c r="F82" s="18" t="s">
        <v>27</v>
      </c>
      <c r="G82" s="18" t="s">
        <v>334</v>
      </c>
      <c r="H82" s="18" t="s">
        <v>225</v>
      </c>
      <c r="I82" s="18" t="s">
        <v>59</v>
      </c>
      <c r="J82" s="18" t="s">
        <v>50</v>
      </c>
      <c r="K82" s="18" t="s">
        <v>51</v>
      </c>
      <c r="L82" s="18" t="s">
        <v>51</v>
      </c>
      <c r="M82" s="18" t="s">
        <v>51</v>
      </c>
      <c r="N82" s="19" t="s">
        <v>354</v>
      </c>
      <c r="O82" s="18" t="s">
        <v>360</v>
      </c>
      <c r="P82" s="20">
        <v>4</v>
      </c>
      <c r="Q82" s="26" t="s">
        <v>44</v>
      </c>
      <c r="R82" s="18" t="s">
        <v>447</v>
      </c>
      <c r="S82" s="18" t="s">
        <v>366</v>
      </c>
      <c r="T82" s="47">
        <v>3629567017</v>
      </c>
      <c r="U82" s="21">
        <v>45047</v>
      </c>
      <c r="V82" s="21">
        <v>45291</v>
      </c>
      <c r="W82" s="18" t="s">
        <v>63</v>
      </c>
      <c r="X82" s="18" t="s">
        <v>62</v>
      </c>
      <c r="Y82" s="19">
        <v>0</v>
      </c>
      <c r="Z82" s="18" t="s">
        <v>448</v>
      </c>
      <c r="AA82" s="25" t="s">
        <v>388</v>
      </c>
      <c r="AB82" s="48">
        <v>0</v>
      </c>
      <c r="AC82" s="31">
        <v>0</v>
      </c>
      <c r="AD82" s="29" t="s">
        <v>389</v>
      </c>
      <c r="AE82" s="18" t="s">
        <v>57</v>
      </c>
    </row>
    <row r="83" spans="1:31" ht="150">
      <c r="A83" s="19">
        <v>75</v>
      </c>
      <c r="B83" s="18" t="s">
        <v>58</v>
      </c>
      <c r="C83" s="18" t="s">
        <v>48</v>
      </c>
      <c r="D83" s="18" t="s">
        <v>217</v>
      </c>
      <c r="E83" s="18" t="s">
        <v>165</v>
      </c>
      <c r="F83" s="18" t="s">
        <v>27</v>
      </c>
      <c r="G83" s="18" t="s">
        <v>334</v>
      </c>
      <c r="H83" s="18" t="s">
        <v>223</v>
      </c>
      <c r="I83" s="18" t="s">
        <v>59</v>
      </c>
      <c r="J83" s="18" t="s">
        <v>50</v>
      </c>
      <c r="K83" s="18" t="s">
        <v>51</v>
      </c>
      <c r="L83" s="18" t="s">
        <v>51</v>
      </c>
      <c r="M83" s="18" t="s">
        <v>51</v>
      </c>
      <c r="N83" s="52" t="s">
        <v>356</v>
      </c>
      <c r="O83" s="18" t="s">
        <v>361</v>
      </c>
      <c r="P83" s="20">
        <v>15</v>
      </c>
      <c r="Q83" s="26" t="s">
        <v>44</v>
      </c>
      <c r="R83" s="18" t="s">
        <v>362</v>
      </c>
      <c r="S83" s="18" t="s">
        <v>366</v>
      </c>
      <c r="T83" s="53">
        <v>1995000000</v>
      </c>
      <c r="U83" s="21">
        <v>45047</v>
      </c>
      <c r="V83" s="21">
        <v>45291</v>
      </c>
      <c r="W83" s="18" t="s">
        <v>63</v>
      </c>
      <c r="X83" s="18" t="s">
        <v>62</v>
      </c>
      <c r="Y83" s="19">
        <v>11</v>
      </c>
      <c r="Z83" s="29" t="s">
        <v>390</v>
      </c>
      <c r="AA83" s="18" t="s">
        <v>380</v>
      </c>
      <c r="AB83" s="53">
        <v>320012038</v>
      </c>
      <c r="AC83" s="57">
        <v>100568932.95999999</v>
      </c>
      <c r="AD83" s="29" t="s">
        <v>389</v>
      </c>
      <c r="AE83" s="18" t="s">
        <v>57</v>
      </c>
    </row>
    <row r="84" spans="1:31" ht="60">
      <c r="A84" s="19">
        <v>76</v>
      </c>
      <c r="B84" s="18" t="s">
        <v>58</v>
      </c>
      <c r="C84" s="18" t="s">
        <v>48</v>
      </c>
      <c r="D84" s="18" t="s">
        <v>217</v>
      </c>
      <c r="E84" s="18" t="s">
        <v>165</v>
      </c>
      <c r="F84" s="18" t="s">
        <v>27</v>
      </c>
      <c r="G84" s="18" t="s">
        <v>334</v>
      </c>
      <c r="H84" s="18" t="s">
        <v>223</v>
      </c>
      <c r="I84" s="18" t="s">
        <v>59</v>
      </c>
      <c r="J84" s="18" t="s">
        <v>50</v>
      </c>
      <c r="K84" s="18" t="s">
        <v>51</v>
      </c>
      <c r="L84" s="18" t="s">
        <v>51</v>
      </c>
      <c r="M84" s="18" t="s">
        <v>51</v>
      </c>
      <c r="N84" s="19">
        <v>375</v>
      </c>
      <c r="O84" s="18" t="s">
        <v>367</v>
      </c>
      <c r="P84" s="20">
        <v>1</v>
      </c>
      <c r="Q84" s="26" t="s">
        <v>44</v>
      </c>
      <c r="R84" s="18" t="s">
        <v>368</v>
      </c>
      <c r="S84" s="18" t="s">
        <v>366</v>
      </c>
      <c r="T84" s="53">
        <v>60000000</v>
      </c>
      <c r="U84" s="21">
        <v>44927</v>
      </c>
      <c r="V84" s="21">
        <v>45291</v>
      </c>
      <c r="W84" s="18" t="s">
        <v>63</v>
      </c>
      <c r="X84" s="18" t="s">
        <v>62</v>
      </c>
      <c r="Y84" s="19">
        <v>1</v>
      </c>
      <c r="Z84" s="18" t="s">
        <v>391</v>
      </c>
      <c r="AA84" s="18" t="s">
        <v>380</v>
      </c>
      <c r="AB84" s="49">
        <v>0</v>
      </c>
      <c r="AC84" s="55">
        <v>0</v>
      </c>
      <c r="AD84" s="29" t="s">
        <v>389</v>
      </c>
      <c r="AE84" s="18" t="s">
        <v>57</v>
      </c>
    </row>
    <row r="85" spans="1:31" ht="150">
      <c r="A85" s="19">
        <v>77</v>
      </c>
      <c r="B85" s="18" t="s">
        <v>58</v>
      </c>
      <c r="C85" s="18" t="s">
        <v>48</v>
      </c>
      <c r="D85" s="18" t="s">
        <v>217</v>
      </c>
      <c r="E85" s="18" t="s">
        <v>165</v>
      </c>
      <c r="F85" s="18" t="s">
        <v>27</v>
      </c>
      <c r="G85" s="18" t="s">
        <v>334</v>
      </c>
      <c r="H85" s="18" t="s">
        <v>223</v>
      </c>
      <c r="I85" s="18" t="s">
        <v>59</v>
      </c>
      <c r="J85" s="18" t="s">
        <v>50</v>
      </c>
      <c r="K85" s="18" t="s">
        <v>51</v>
      </c>
      <c r="L85" s="18" t="s">
        <v>51</v>
      </c>
      <c r="M85" s="18" t="s">
        <v>51</v>
      </c>
      <c r="N85" s="19" t="s">
        <v>357</v>
      </c>
      <c r="O85" s="18" t="s">
        <v>369</v>
      </c>
      <c r="P85" s="20">
        <v>3</v>
      </c>
      <c r="Q85" s="26" t="s">
        <v>44</v>
      </c>
      <c r="R85" s="18" t="s">
        <v>370</v>
      </c>
      <c r="S85" s="18" t="s">
        <v>366</v>
      </c>
      <c r="T85" s="53">
        <v>1978200000</v>
      </c>
      <c r="U85" s="21">
        <v>44927</v>
      </c>
      <c r="V85" s="21">
        <v>45291</v>
      </c>
      <c r="W85" s="18" t="s">
        <v>63</v>
      </c>
      <c r="X85" s="18" t="s">
        <v>62</v>
      </c>
      <c r="Y85" s="19">
        <v>2</v>
      </c>
      <c r="Z85" s="26" t="s">
        <v>392</v>
      </c>
      <c r="AA85" s="18" t="s">
        <v>380</v>
      </c>
      <c r="AB85" s="49">
        <v>811524655.05999994</v>
      </c>
      <c r="AC85" s="55">
        <v>85367700</v>
      </c>
      <c r="AD85" s="29" t="s">
        <v>389</v>
      </c>
      <c r="AE85" s="18" t="s">
        <v>57</v>
      </c>
    </row>
    <row r="86" spans="1:31" ht="75">
      <c r="A86" s="19">
        <v>78</v>
      </c>
      <c r="B86" s="18" t="s">
        <v>58</v>
      </c>
      <c r="C86" s="18" t="s">
        <v>48</v>
      </c>
      <c r="D86" s="18" t="s">
        <v>217</v>
      </c>
      <c r="E86" s="18" t="s">
        <v>165</v>
      </c>
      <c r="F86" s="18" t="s">
        <v>27</v>
      </c>
      <c r="G86" s="18" t="s">
        <v>334</v>
      </c>
      <c r="H86" s="18" t="s">
        <v>223</v>
      </c>
      <c r="I86" s="18" t="s">
        <v>59</v>
      </c>
      <c r="J86" s="18" t="s">
        <v>50</v>
      </c>
      <c r="K86" s="18" t="s">
        <v>51</v>
      </c>
      <c r="L86" s="18" t="s">
        <v>51</v>
      </c>
      <c r="M86" s="18" t="s">
        <v>51</v>
      </c>
      <c r="N86" s="19" t="s">
        <v>358</v>
      </c>
      <c r="O86" s="18" t="s">
        <v>371</v>
      </c>
      <c r="P86" s="20">
        <v>5</v>
      </c>
      <c r="Q86" s="26" t="s">
        <v>44</v>
      </c>
      <c r="R86" s="18" t="s">
        <v>372</v>
      </c>
      <c r="S86" s="18" t="s">
        <v>366</v>
      </c>
      <c r="T86" s="53">
        <v>490683757</v>
      </c>
      <c r="U86" s="21">
        <v>44986</v>
      </c>
      <c r="V86" s="21">
        <v>45291</v>
      </c>
      <c r="W86" s="18" t="s">
        <v>63</v>
      </c>
      <c r="X86" s="18" t="s">
        <v>62</v>
      </c>
      <c r="Y86" s="19">
        <v>0</v>
      </c>
      <c r="Z86" s="18" t="s">
        <v>448</v>
      </c>
      <c r="AA86" s="25" t="s">
        <v>388</v>
      </c>
      <c r="AB86" s="49">
        <v>0</v>
      </c>
      <c r="AC86" s="55">
        <v>0</v>
      </c>
      <c r="AD86" s="29" t="s">
        <v>389</v>
      </c>
      <c r="AE86" s="18" t="s">
        <v>57</v>
      </c>
    </row>
    <row r="87" spans="1:31" ht="90">
      <c r="A87" s="19">
        <v>79</v>
      </c>
      <c r="B87" s="18" t="s">
        <v>58</v>
      </c>
      <c r="C87" s="18" t="s">
        <v>48</v>
      </c>
      <c r="D87" s="18" t="s">
        <v>217</v>
      </c>
      <c r="E87" s="18" t="s">
        <v>165</v>
      </c>
      <c r="F87" s="18" t="s">
        <v>27</v>
      </c>
      <c r="G87" s="18" t="s">
        <v>334</v>
      </c>
      <c r="H87" s="18" t="s">
        <v>223</v>
      </c>
      <c r="I87" s="18" t="s">
        <v>59</v>
      </c>
      <c r="J87" s="18" t="s">
        <v>50</v>
      </c>
      <c r="K87" s="18" t="s">
        <v>51</v>
      </c>
      <c r="L87" s="18" t="s">
        <v>51</v>
      </c>
      <c r="M87" s="18" t="s">
        <v>51</v>
      </c>
      <c r="N87" s="19">
        <v>166</v>
      </c>
      <c r="O87" s="18" t="s">
        <v>373</v>
      </c>
      <c r="P87" s="20">
        <v>1</v>
      </c>
      <c r="Q87" s="26" t="s">
        <v>44</v>
      </c>
      <c r="R87" s="18" t="s">
        <v>374</v>
      </c>
      <c r="S87" s="18" t="s">
        <v>366</v>
      </c>
      <c r="T87" s="53">
        <v>383250000</v>
      </c>
      <c r="U87" s="21">
        <v>44986</v>
      </c>
      <c r="V87" s="21">
        <v>45291</v>
      </c>
      <c r="W87" s="18" t="s">
        <v>63</v>
      </c>
      <c r="X87" s="18" t="s">
        <v>62</v>
      </c>
      <c r="Y87" s="19">
        <v>1</v>
      </c>
      <c r="Z87" s="18" t="s">
        <v>393</v>
      </c>
      <c r="AA87" s="18" t="s">
        <v>380</v>
      </c>
      <c r="AB87" s="49">
        <v>127524064</v>
      </c>
      <c r="AC87" s="55">
        <v>3038435</v>
      </c>
      <c r="AD87" s="29" t="s">
        <v>389</v>
      </c>
      <c r="AE87" s="18" t="s">
        <v>57</v>
      </c>
    </row>
    <row r="88" spans="1:31" ht="75">
      <c r="A88" s="19">
        <v>80</v>
      </c>
      <c r="B88" s="18" t="s">
        <v>58</v>
      </c>
      <c r="C88" s="18" t="s">
        <v>48</v>
      </c>
      <c r="D88" s="18" t="s">
        <v>217</v>
      </c>
      <c r="E88" s="18" t="s">
        <v>165</v>
      </c>
      <c r="F88" s="18" t="s">
        <v>27</v>
      </c>
      <c r="G88" s="18" t="s">
        <v>334</v>
      </c>
      <c r="H88" s="18" t="s">
        <v>223</v>
      </c>
      <c r="I88" s="18" t="s">
        <v>59</v>
      </c>
      <c r="J88" s="18" t="s">
        <v>50</v>
      </c>
      <c r="K88" s="18" t="s">
        <v>51</v>
      </c>
      <c r="L88" s="18" t="s">
        <v>51</v>
      </c>
      <c r="M88" s="18" t="s">
        <v>51</v>
      </c>
      <c r="N88" s="19">
        <v>342</v>
      </c>
      <c r="O88" s="51" t="s">
        <v>449</v>
      </c>
      <c r="P88" s="20">
        <v>1</v>
      </c>
      <c r="Q88" s="26" t="s">
        <v>44</v>
      </c>
      <c r="R88" s="51" t="s">
        <v>375</v>
      </c>
      <c r="S88" s="18" t="s">
        <v>366</v>
      </c>
      <c r="T88" s="53">
        <v>211603322</v>
      </c>
      <c r="U88" s="21">
        <v>44927</v>
      </c>
      <c r="V88" s="21">
        <v>45291</v>
      </c>
      <c r="W88" s="18" t="s">
        <v>63</v>
      </c>
      <c r="X88" s="18" t="s">
        <v>62</v>
      </c>
      <c r="Y88" s="19">
        <v>1</v>
      </c>
      <c r="Z88" s="18" t="s">
        <v>450</v>
      </c>
      <c r="AA88" s="18" t="s">
        <v>380</v>
      </c>
      <c r="AB88" s="49">
        <v>76718900</v>
      </c>
      <c r="AC88" s="55">
        <v>0</v>
      </c>
      <c r="AD88" s="29" t="s">
        <v>389</v>
      </c>
      <c r="AE88" s="18" t="s">
        <v>57</v>
      </c>
    </row>
    <row r="89" spans="1:31" ht="60">
      <c r="A89" s="19">
        <v>81</v>
      </c>
      <c r="B89" s="18" t="s">
        <v>164</v>
      </c>
      <c r="C89" s="18" t="s">
        <v>48</v>
      </c>
      <c r="D89" s="18" t="s">
        <v>142</v>
      </c>
      <c r="E89" s="26" t="s">
        <v>143</v>
      </c>
      <c r="F89" s="18" t="s">
        <v>94</v>
      </c>
      <c r="G89" s="18" t="s">
        <v>331</v>
      </c>
      <c r="H89" s="18" t="s">
        <v>228</v>
      </c>
      <c r="I89" s="18" t="s">
        <v>49</v>
      </c>
      <c r="J89" s="18" t="s">
        <v>160</v>
      </c>
      <c r="K89" s="18" t="s">
        <v>321</v>
      </c>
      <c r="L89" s="18" t="s">
        <v>145</v>
      </c>
      <c r="M89" s="18" t="s">
        <v>144</v>
      </c>
      <c r="N89" s="18"/>
      <c r="O89" s="18" t="s">
        <v>145</v>
      </c>
      <c r="P89" s="20">
        <v>1</v>
      </c>
      <c r="Q89" s="26" t="s">
        <v>30</v>
      </c>
      <c r="R89" s="18"/>
      <c r="S89" s="18"/>
      <c r="T89" s="28">
        <v>1783000000</v>
      </c>
      <c r="U89" s="18"/>
      <c r="V89" s="18"/>
      <c r="W89" s="18"/>
      <c r="X89" s="18"/>
      <c r="Y89" s="18"/>
      <c r="Z89" s="18"/>
      <c r="AA89" s="18"/>
      <c r="AB89" s="18"/>
      <c r="AC89" s="31"/>
      <c r="AD89" s="29"/>
      <c r="AE89" s="18" t="s">
        <v>57</v>
      </c>
    </row>
    <row r="90" spans="1:31" ht="60">
      <c r="A90" s="19">
        <v>82</v>
      </c>
      <c r="B90" s="18" t="s">
        <v>164</v>
      </c>
      <c r="C90" s="18" t="s">
        <v>48</v>
      </c>
      <c r="D90" s="18" t="s">
        <v>142</v>
      </c>
      <c r="E90" s="26" t="s">
        <v>143</v>
      </c>
      <c r="F90" s="18" t="s">
        <v>94</v>
      </c>
      <c r="G90" s="18" t="s">
        <v>331</v>
      </c>
      <c r="H90" s="18" t="s">
        <v>228</v>
      </c>
      <c r="I90" s="18" t="s">
        <v>49</v>
      </c>
      <c r="J90" s="18" t="s">
        <v>160</v>
      </c>
      <c r="K90" s="18" t="s">
        <v>321</v>
      </c>
      <c r="L90" s="18" t="s">
        <v>145</v>
      </c>
      <c r="M90" s="18" t="s">
        <v>146</v>
      </c>
      <c r="N90" s="18"/>
      <c r="O90" s="18" t="s">
        <v>145</v>
      </c>
      <c r="P90" s="20">
        <v>12</v>
      </c>
      <c r="Q90" s="26" t="s">
        <v>30</v>
      </c>
      <c r="R90" s="18"/>
      <c r="S90" s="18"/>
      <c r="T90" s="28">
        <v>5675000000</v>
      </c>
      <c r="U90" s="18"/>
      <c r="V90" s="18"/>
      <c r="W90" s="18"/>
      <c r="X90" s="18"/>
      <c r="Y90" s="18"/>
      <c r="Z90" s="18"/>
      <c r="AA90" s="18"/>
      <c r="AB90" s="18"/>
      <c r="AC90" s="31"/>
      <c r="AD90" s="29"/>
      <c r="AE90" s="18" t="s">
        <v>57</v>
      </c>
    </row>
    <row r="91" spans="1:31" ht="60">
      <c r="A91" s="19">
        <v>83</v>
      </c>
      <c r="B91" s="35" t="s">
        <v>164</v>
      </c>
      <c r="C91" s="35" t="s">
        <v>48</v>
      </c>
      <c r="D91" s="35" t="s">
        <v>142</v>
      </c>
      <c r="E91" s="36" t="s">
        <v>143</v>
      </c>
      <c r="F91" s="35" t="s">
        <v>94</v>
      </c>
      <c r="G91" s="35" t="s">
        <v>332</v>
      </c>
      <c r="H91" s="35" t="s">
        <v>229</v>
      </c>
      <c r="I91" s="35" t="s">
        <v>49</v>
      </c>
      <c r="J91" s="35" t="s">
        <v>160</v>
      </c>
      <c r="K91" s="35" t="s">
        <v>321</v>
      </c>
      <c r="L91" s="35" t="s">
        <v>148</v>
      </c>
      <c r="M91" s="35" t="s">
        <v>147</v>
      </c>
      <c r="N91" s="35"/>
      <c r="O91" s="59" t="s">
        <v>148</v>
      </c>
      <c r="P91" s="60">
        <v>1</v>
      </c>
      <c r="Q91" s="59" t="s">
        <v>30</v>
      </c>
      <c r="R91" s="61"/>
      <c r="S91" s="61"/>
      <c r="T91" s="37">
        <v>1250000000</v>
      </c>
      <c r="U91" s="61"/>
      <c r="V91" s="61"/>
      <c r="W91" s="61"/>
      <c r="X91" s="61"/>
      <c r="Y91" s="61"/>
      <c r="Z91" s="61"/>
      <c r="AA91" s="61"/>
      <c r="AB91" s="61"/>
      <c r="AC91" s="62"/>
      <c r="AD91" s="61"/>
      <c r="AE91" s="35" t="s">
        <v>57</v>
      </c>
    </row>
    <row r="92" spans="1:31" ht="60">
      <c r="A92" s="19">
        <v>83</v>
      </c>
      <c r="B92" s="35" t="s">
        <v>164</v>
      </c>
      <c r="C92" s="35" t="s">
        <v>48</v>
      </c>
      <c r="D92" s="35" t="s">
        <v>142</v>
      </c>
      <c r="E92" s="36" t="s">
        <v>143</v>
      </c>
      <c r="F92" s="35" t="s">
        <v>94</v>
      </c>
      <c r="G92" s="35" t="s">
        <v>332</v>
      </c>
      <c r="H92" s="35" t="s">
        <v>229</v>
      </c>
      <c r="I92" s="35" t="s">
        <v>49</v>
      </c>
      <c r="J92" s="35" t="s">
        <v>160</v>
      </c>
      <c r="K92" s="35" t="s">
        <v>321</v>
      </c>
      <c r="L92" s="35" t="s">
        <v>148</v>
      </c>
      <c r="M92" s="35" t="s">
        <v>149</v>
      </c>
      <c r="N92" s="35"/>
      <c r="O92" s="59" t="s">
        <v>148</v>
      </c>
      <c r="P92" s="60">
        <v>1</v>
      </c>
      <c r="Q92" s="59" t="s">
        <v>30</v>
      </c>
      <c r="R92" s="61"/>
      <c r="S92" s="61"/>
      <c r="T92" s="37">
        <v>1508000000</v>
      </c>
      <c r="U92" s="61"/>
      <c r="V92" s="61"/>
      <c r="W92" s="61"/>
      <c r="X92" s="61"/>
      <c r="Y92" s="61"/>
      <c r="Z92" s="61"/>
      <c r="AA92" s="61"/>
      <c r="AB92" s="61"/>
      <c r="AC92" s="63"/>
      <c r="AD92" s="61"/>
      <c r="AE92" s="35" t="s">
        <v>57</v>
      </c>
    </row>
    <row r="93" spans="1:31" ht="60">
      <c r="A93" s="19">
        <v>84</v>
      </c>
      <c r="B93" s="18" t="s">
        <v>200</v>
      </c>
      <c r="C93" s="18" t="s">
        <v>48</v>
      </c>
      <c r="D93" s="26" t="s">
        <v>142</v>
      </c>
      <c r="E93" s="26" t="s">
        <v>143</v>
      </c>
      <c r="F93" s="18" t="s">
        <v>294</v>
      </c>
      <c r="G93" s="18" t="s">
        <v>337</v>
      </c>
      <c r="H93" s="18" t="s">
        <v>232</v>
      </c>
      <c r="I93" s="18" t="s">
        <v>313</v>
      </c>
      <c r="J93" s="18"/>
      <c r="K93" s="18"/>
      <c r="L93" s="18"/>
      <c r="M93" s="18"/>
      <c r="N93" s="18"/>
      <c r="O93" s="18" t="s">
        <v>232</v>
      </c>
      <c r="P93" s="20">
        <v>15</v>
      </c>
      <c r="Q93" s="26" t="s">
        <v>30</v>
      </c>
      <c r="R93" s="18"/>
      <c r="S93" s="18"/>
      <c r="T93" s="24"/>
      <c r="U93" s="21"/>
      <c r="V93" s="18"/>
      <c r="W93" s="18"/>
      <c r="X93" s="18"/>
      <c r="Y93" s="18"/>
      <c r="Z93" s="18"/>
      <c r="AA93" s="18"/>
      <c r="AB93" s="18"/>
      <c r="AC93" s="31"/>
      <c r="AD93" s="29"/>
      <c r="AE93" s="18" t="s">
        <v>6</v>
      </c>
    </row>
    <row r="94" spans="1:31" ht="60">
      <c r="A94" s="19">
        <v>85</v>
      </c>
      <c r="B94" s="18" t="s">
        <v>164</v>
      </c>
      <c r="C94" s="18" t="s">
        <v>158</v>
      </c>
      <c r="D94" s="18" t="s">
        <v>142</v>
      </c>
      <c r="E94" s="18" t="s">
        <v>165</v>
      </c>
      <c r="F94" s="18" t="s">
        <v>94</v>
      </c>
      <c r="G94" s="18" t="s">
        <v>332</v>
      </c>
      <c r="H94" s="18" t="s">
        <v>302</v>
      </c>
      <c r="I94" s="18" t="s">
        <v>159</v>
      </c>
      <c r="J94" s="18" t="s">
        <v>50</v>
      </c>
      <c r="K94" s="18" t="s">
        <v>51</v>
      </c>
      <c r="L94" s="18" t="s">
        <v>51</v>
      </c>
      <c r="M94" s="18" t="s">
        <v>51</v>
      </c>
      <c r="N94" s="18"/>
      <c r="O94" s="26" t="s">
        <v>302</v>
      </c>
      <c r="P94" s="20">
        <v>3.9</v>
      </c>
      <c r="Q94" s="26" t="s">
        <v>30</v>
      </c>
      <c r="R94" s="18" t="s">
        <v>169</v>
      </c>
      <c r="S94" s="18" t="s">
        <v>170</v>
      </c>
      <c r="T94" s="24"/>
      <c r="U94" s="21"/>
      <c r="V94" s="18"/>
      <c r="W94" s="18" t="s">
        <v>55</v>
      </c>
      <c r="X94" s="18" t="s">
        <v>171</v>
      </c>
      <c r="Y94" s="18"/>
      <c r="Z94" s="18"/>
      <c r="AA94" s="18"/>
      <c r="AB94" s="18"/>
      <c r="AC94" s="31"/>
      <c r="AD94" s="29"/>
      <c r="AE94" s="18" t="s">
        <v>6</v>
      </c>
    </row>
    <row r="95" spans="1:31" ht="90">
      <c r="A95" s="19">
        <v>86</v>
      </c>
      <c r="B95" s="18" t="s">
        <v>164</v>
      </c>
      <c r="C95" s="18" t="s">
        <v>158</v>
      </c>
      <c r="D95" s="18" t="s">
        <v>142</v>
      </c>
      <c r="E95" s="18" t="s">
        <v>165</v>
      </c>
      <c r="F95" s="18" t="s">
        <v>94</v>
      </c>
      <c r="G95" s="18" t="s">
        <v>331</v>
      </c>
      <c r="H95" s="18" t="s">
        <v>230</v>
      </c>
      <c r="I95" s="18" t="s">
        <v>159</v>
      </c>
      <c r="J95" s="18" t="s">
        <v>50</v>
      </c>
      <c r="K95" s="18" t="s">
        <v>51</v>
      </c>
      <c r="L95" s="18" t="s">
        <v>51</v>
      </c>
      <c r="M95" s="18" t="s">
        <v>51</v>
      </c>
      <c r="N95" s="18"/>
      <c r="O95" s="18" t="s">
        <v>172</v>
      </c>
      <c r="P95" s="20"/>
      <c r="Q95" s="26" t="s">
        <v>30</v>
      </c>
      <c r="R95" s="18" t="s">
        <v>173</v>
      </c>
      <c r="S95" s="18" t="s">
        <v>172</v>
      </c>
      <c r="T95" s="24"/>
      <c r="U95" s="21"/>
      <c r="V95" s="18"/>
      <c r="W95" s="18" t="s">
        <v>55</v>
      </c>
      <c r="X95" s="18" t="s">
        <v>62</v>
      </c>
      <c r="Y95" s="18"/>
      <c r="Z95" s="18"/>
      <c r="AA95" s="18"/>
      <c r="AB95" s="18"/>
      <c r="AC95" s="31"/>
      <c r="AD95" s="29"/>
      <c r="AE95" s="18" t="s">
        <v>57</v>
      </c>
    </row>
    <row r="96" spans="1:31" ht="60">
      <c r="A96" s="19">
        <v>87</v>
      </c>
      <c r="B96" s="18" t="s">
        <v>164</v>
      </c>
      <c r="C96" s="18" t="s">
        <v>158</v>
      </c>
      <c r="D96" s="18" t="s">
        <v>142</v>
      </c>
      <c r="E96" s="18" t="s">
        <v>165</v>
      </c>
      <c r="F96" s="18" t="s">
        <v>294</v>
      </c>
      <c r="G96" s="18" t="s">
        <v>337</v>
      </c>
      <c r="H96" s="18" t="s">
        <v>228</v>
      </c>
      <c r="I96" s="18" t="s">
        <v>159</v>
      </c>
      <c r="J96" s="18" t="s">
        <v>160</v>
      </c>
      <c r="K96" s="18" t="s">
        <v>166</v>
      </c>
      <c r="L96" s="18" t="s">
        <v>145</v>
      </c>
      <c r="M96" s="18" t="s">
        <v>146</v>
      </c>
      <c r="N96" s="18"/>
      <c r="O96" s="18" t="s">
        <v>228</v>
      </c>
      <c r="P96" s="20">
        <v>12</v>
      </c>
      <c r="Q96" s="26" t="s">
        <v>30</v>
      </c>
      <c r="R96" s="18" t="s">
        <v>167</v>
      </c>
      <c r="S96" s="18" t="s">
        <v>168</v>
      </c>
      <c r="T96" s="24"/>
      <c r="U96" s="21"/>
      <c r="V96" s="18"/>
      <c r="W96" s="18" t="s">
        <v>55</v>
      </c>
      <c r="X96" s="18" t="s">
        <v>62</v>
      </c>
      <c r="Y96" s="18"/>
      <c r="Z96" s="18"/>
      <c r="AA96" s="18"/>
      <c r="AB96" s="18"/>
      <c r="AC96" s="31"/>
      <c r="AD96" s="29"/>
      <c r="AE96" s="18" t="s">
        <v>6</v>
      </c>
    </row>
    <row r="97" spans="1:31" ht="60">
      <c r="A97" s="19">
        <v>88</v>
      </c>
      <c r="B97" s="18" t="s">
        <v>164</v>
      </c>
      <c r="C97" s="18" t="s">
        <v>48</v>
      </c>
      <c r="D97" s="18" t="s">
        <v>142</v>
      </c>
      <c r="E97" s="18" t="s">
        <v>165</v>
      </c>
      <c r="F97" s="18" t="s">
        <v>94</v>
      </c>
      <c r="G97" s="18" t="s">
        <v>332</v>
      </c>
      <c r="H97" s="18" t="s">
        <v>229</v>
      </c>
      <c r="I97" s="18" t="s">
        <v>313</v>
      </c>
      <c r="J97" s="18"/>
      <c r="K97" s="18"/>
      <c r="L97" s="18"/>
      <c r="M97" s="18"/>
      <c r="N97" s="18"/>
      <c r="O97" s="18" t="s">
        <v>229</v>
      </c>
      <c r="P97" s="20">
        <v>1</v>
      </c>
      <c r="Q97" s="26" t="s">
        <v>30</v>
      </c>
      <c r="R97" s="18"/>
      <c r="S97" s="18"/>
      <c r="T97" s="24"/>
      <c r="U97" s="21"/>
      <c r="V97" s="18"/>
      <c r="W97" s="18"/>
      <c r="X97" s="18"/>
      <c r="Y97" s="18"/>
      <c r="Z97" s="18"/>
      <c r="AA97" s="18"/>
      <c r="AB97" s="18"/>
      <c r="AC97" s="31"/>
      <c r="AD97" s="29"/>
      <c r="AE97" s="18" t="s">
        <v>6</v>
      </c>
    </row>
    <row r="98" spans="1:31" ht="75">
      <c r="A98" s="19">
        <v>89</v>
      </c>
      <c r="B98" s="18" t="s">
        <v>286</v>
      </c>
      <c r="C98" s="18" t="s">
        <v>48</v>
      </c>
      <c r="D98" s="26" t="s">
        <v>150</v>
      </c>
      <c r="E98" s="26" t="s">
        <v>150</v>
      </c>
      <c r="F98" s="18" t="s">
        <v>27</v>
      </c>
      <c r="G98" s="18" t="s">
        <v>334</v>
      </c>
      <c r="H98" s="18" t="s">
        <v>233</v>
      </c>
      <c r="I98" s="18" t="s">
        <v>333</v>
      </c>
      <c r="J98" s="18" t="s">
        <v>50</v>
      </c>
      <c r="K98" s="18" t="s">
        <v>51</v>
      </c>
      <c r="L98" s="18" t="s">
        <v>51</v>
      </c>
      <c r="M98" s="18" t="s">
        <v>151</v>
      </c>
      <c r="N98" s="18" t="s">
        <v>51</v>
      </c>
      <c r="O98" s="18" t="s">
        <v>152</v>
      </c>
      <c r="P98" s="20">
        <v>100</v>
      </c>
      <c r="Q98" s="26" t="s">
        <v>39</v>
      </c>
      <c r="R98" s="18" t="s">
        <v>287</v>
      </c>
      <c r="S98" s="18" t="s">
        <v>288</v>
      </c>
      <c r="T98" s="28">
        <v>1233724344</v>
      </c>
      <c r="U98" s="21">
        <v>44927</v>
      </c>
      <c r="V98" s="21">
        <v>45291</v>
      </c>
      <c r="W98" s="18" t="s">
        <v>63</v>
      </c>
      <c r="X98" s="18" t="s">
        <v>56</v>
      </c>
      <c r="Y98" s="18"/>
      <c r="Z98" s="18"/>
      <c r="AA98" s="18"/>
      <c r="AB98" s="18" t="s">
        <v>350</v>
      </c>
      <c r="AC98" s="31" t="s">
        <v>350</v>
      </c>
      <c r="AD98" s="18" t="s">
        <v>350</v>
      </c>
      <c r="AE98" s="18" t="s">
        <v>57</v>
      </c>
    </row>
    <row r="99" spans="1:31" ht="75">
      <c r="A99" s="19">
        <v>90</v>
      </c>
      <c r="B99" s="18" t="s">
        <v>216</v>
      </c>
      <c r="C99" s="18" t="s">
        <v>48</v>
      </c>
      <c r="D99" s="26" t="s">
        <v>150</v>
      </c>
      <c r="E99" s="26" t="s">
        <v>150</v>
      </c>
      <c r="F99" s="18" t="s">
        <v>27</v>
      </c>
      <c r="G99" s="18" t="s">
        <v>334</v>
      </c>
      <c r="H99" s="18" t="s">
        <v>51</v>
      </c>
      <c r="I99" s="18" t="s">
        <v>49</v>
      </c>
      <c r="J99" s="18" t="s">
        <v>50</v>
      </c>
      <c r="K99" s="18" t="s">
        <v>51</v>
      </c>
      <c r="L99" s="18" t="s">
        <v>51</v>
      </c>
      <c r="M99" s="18" t="s">
        <v>153</v>
      </c>
      <c r="N99" s="18" t="s">
        <v>51</v>
      </c>
      <c r="O99" s="18" t="s">
        <v>154</v>
      </c>
      <c r="P99" s="20">
        <v>80</v>
      </c>
      <c r="Q99" s="26" t="s">
        <v>39</v>
      </c>
      <c r="R99" s="18" t="s">
        <v>289</v>
      </c>
      <c r="S99" s="18" t="s">
        <v>290</v>
      </c>
      <c r="T99" s="28">
        <v>1172324000</v>
      </c>
      <c r="U99" s="21">
        <v>44927</v>
      </c>
      <c r="V99" s="21">
        <v>45291</v>
      </c>
      <c r="W99" s="18" t="s">
        <v>63</v>
      </c>
      <c r="X99" s="18" t="s">
        <v>75</v>
      </c>
      <c r="Y99" s="18">
        <v>87</v>
      </c>
      <c r="Z99" s="18" t="s">
        <v>451</v>
      </c>
      <c r="AA99" s="18" t="s">
        <v>351</v>
      </c>
      <c r="AB99" s="18" t="s">
        <v>350</v>
      </c>
      <c r="AC99" s="31" t="s">
        <v>350</v>
      </c>
      <c r="AD99" s="18" t="s">
        <v>350</v>
      </c>
      <c r="AE99" s="18" t="s">
        <v>57</v>
      </c>
    </row>
    <row r="100" spans="1:31" ht="75">
      <c r="A100" s="19">
        <v>91</v>
      </c>
      <c r="B100" s="18" t="s">
        <v>216</v>
      </c>
      <c r="C100" s="18" t="s">
        <v>48</v>
      </c>
      <c r="D100" s="26" t="s">
        <v>150</v>
      </c>
      <c r="E100" s="26" t="s">
        <v>150</v>
      </c>
      <c r="F100" s="18" t="s">
        <v>27</v>
      </c>
      <c r="G100" s="18" t="s">
        <v>334</v>
      </c>
      <c r="H100" s="18" t="s">
        <v>338</v>
      </c>
      <c r="I100" s="18" t="s">
        <v>49</v>
      </c>
      <c r="J100" s="18" t="s">
        <v>50</v>
      </c>
      <c r="K100" s="18" t="s">
        <v>51</v>
      </c>
      <c r="L100" s="18" t="s">
        <v>51</v>
      </c>
      <c r="M100" s="18" t="s">
        <v>155</v>
      </c>
      <c r="N100" s="18" t="s">
        <v>51</v>
      </c>
      <c r="O100" s="18" t="s">
        <v>156</v>
      </c>
      <c r="P100" s="20">
        <v>90</v>
      </c>
      <c r="Q100" s="26" t="s">
        <v>39</v>
      </c>
      <c r="R100" s="18" t="s">
        <v>291</v>
      </c>
      <c r="S100" s="18" t="s">
        <v>292</v>
      </c>
      <c r="T100" s="28">
        <v>1687170176</v>
      </c>
      <c r="U100" s="21">
        <v>44927</v>
      </c>
      <c r="V100" s="21">
        <v>45291</v>
      </c>
      <c r="W100" s="18" t="s">
        <v>63</v>
      </c>
      <c r="X100" s="18" t="s">
        <v>56</v>
      </c>
      <c r="Y100" s="18"/>
      <c r="Z100" s="18"/>
      <c r="AA100" s="18"/>
      <c r="AB100" s="18" t="s">
        <v>350</v>
      </c>
      <c r="AC100" s="31" t="s">
        <v>350</v>
      </c>
      <c r="AD100" s="18" t="s">
        <v>350</v>
      </c>
      <c r="AE100" s="18" t="s">
        <v>57</v>
      </c>
    </row>
    <row r="140" spans="18:18">
      <c r="R140" s="17"/>
    </row>
    <row r="141" spans="18:18">
      <c r="R141" s="17"/>
    </row>
    <row r="142" spans="18:18">
      <c r="R142" s="17"/>
    </row>
    <row r="143" spans="18:18">
      <c r="R143" s="17"/>
    </row>
    <row r="144" spans="18:18">
      <c r="R144" s="17"/>
    </row>
  </sheetData>
  <autoFilter ref="A1:AE139" xr:uid="{AAE2B553-81DA-48F5-A931-889EF1649B5C}"/>
  <mergeCells count="120">
    <mergeCell ref="Y32:Y33"/>
    <mergeCell ref="Y34:Y35"/>
    <mergeCell ref="Y36:Y37"/>
    <mergeCell ref="Y38:Y39"/>
    <mergeCell ref="Y50:Y51"/>
    <mergeCell ref="Y52:Y53"/>
    <mergeCell ref="Y54:Y55"/>
    <mergeCell ref="Y91:Y92"/>
    <mergeCell ref="AB32:AB33"/>
    <mergeCell ref="AB34:AB35"/>
    <mergeCell ref="AB36:AB37"/>
    <mergeCell ref="AB38:AB39"/>
    <mergeCell ref="AB50:AB51"/>
    <mergeCell ref="AB52:AB53"/>
    <mergeCell ref="AB54:AB55"/>
    <mergeCell ref="Z91:Z92"/>
    <mergeCell ref="AA32:AA33"/>
    <mergeCell ref="AA34:AA35"/>
    <mergeCell ref="AA36:AA37"/>
    <mergeCell ref="AA38:AA39"/>
    <mergeCell ref="AA50:AA51"/>
    <mergeCell ref="Z54:Z55"/>
    <mergeCell ref="Z32:Z33"/>
    <mergeCell ref="Z34:Z35"/>
    <mergeCell ref="AD54:AD55"/>
    <mergeCell ref="AD91:AD92"/>
    <mergeCell ref="AD32:AD33"/>
    <mergeCell ref="AD34:AD35"/>
    <mergeCell ref="AD36:AD37"/>
    <mergeCell ref="AD38:AD39"/>
    <mergeCell ref="AD50:AD51"/>
    <mergeCell ref="AD52:AD53"/>
    <mergeCell ref="AB91:AB92"/>
    <mergeCell ref="AC32:AC33"/>
    <mergeCell ref="AC34:AC35"/>
    <mergeCell ref="AC36:AC37"/>
    <mergeCell ref="AC38:AC39"/>
    <mergeCell ref="AC50:AC51"/>
    <mergeCell ref="AC52:AC53"/>
    <mergeCell ref="AC54:AC55"/>
    <mergeCell ref="AC91:AC92"/>
    <mergeCell ref="Z36:Z37"/>
    <mergeCell ref="Z38:Z39"/>
    <mergeCell ref="Z50:Z51"/>
    <mergeCell ref="Z52:Z53"/>
    <mergeCell ref="AA52:AA53"/>
    <mergeCell ref="AA54:AA55"/>
    <mergeCell ref="AA91:AA92"/>
    <mergeCell ref="U54:U55"/>
    <mergeCell ref="V54:V55"/>
    <mergeCell ref="W54:W55"/>
    <mergeCell ref="X54:X55"/>
    <mergeCell ref="U91:U92"/>
    <mergeCell ref="V91:V92"/>
    <mergeCell ref="W91:W92"/>
    <mergeCell ref="X91:X92"/>
    <mergeCell ref="U50:U51"/>
    <mergeCell ref="V50:V51"/>
    <mergeCell ref="W50:W51"/>
    <mergeCell ref="X50:X51"/>
    <mergeCell ref="U52:U53"/>
    <mergeCell ref="V52:V53"/>
    <mergeCell ref="W52:W53"/>
    <mergeCell ref="X52:X53"/>
    <mergeCell ref="U36:U37"/>
    <mergeCell ref="V36:V37"/>
    <mergeCell ref="W36:W37"/>
    <mergeCell ref="X36:X37"/>
    <mergeCell ref="X38:X39"/>
    <mergeCell ref="W38:W39"/>
    <mergeCell ref="V38:V39"/>
    <mergeCell ref="U38:U39"/>
    <mergeCell ref="U32:U33"/>
    <mergeCell ref="V32:V33"/>
    <mergeCell ref="W32:W33"/>
    <mergeCell ref="X32:X33"/>
    <mergeCell ref="U34:U35"/>
    <mergeCell ref="V34:V35"/>
    <mergeCell ref="W34:W35"/>
    <mergeCell ref="X34:X35"/>
    <mergeCell ref="S32:S33"/>
    <mergeCell ref="S34:S35"/>
    <mergeCell ref="S36:S37"/>
    <mergeCell ref="S38:S39"/>
    <mergeCell ref="S50:S51"/>
    <mergeCell ref="S52:S53"/>
    <mergeCell ref="S54:S55"/>
    <mergeCell ref="S91:S92"/>
    <mergeCell ref="R50:R51"/>
    <mergeCell ref="R52:R53"/>
    <mergeCell ref="R54:R55"/>
    <mergeCell ref="Q50:Q51"/>
    <mergeCell ref="Q52:Q53"/>
    <mergeCell ref="Q54:Q55"/>
    <mergeCell ref="Q91:Q92"/>
    <mergeCell ref="R32:R33"/>
    <mergeCell ref="R34:R35"/>
    <mergeCell ref="R36:R37"/>
    <mergeCell ref="R38:R39"/>
    <mergeCell ref="Q32:Q33"/>
    <mergeCell ref="Q34:Q35"/>
    <mergeCell ref="Q36:Q37"/>
    <mergeCell ref="Q38:Q39"/>
    <mergeCell ref="R91:R92"/>
    <mergeCell ref="O54:O55"/>
    <mergeCell ref="O91:O92"/>
    <mergeCell ref="P32:P33"/>
    <mergeCell ref="P34:P35"/>
    <mergeCell ref="P36:P37"/>
    <mergeCell ref="P38:P39"/>
    <mergeCell ref="P50:P51"/>
    <mergeCell ref="P52:P53"/>
    <mergeCell ref="P54:P55"/>
    <mergeCell ref="P91:P92"/>
    <mergeCell ref="O32:O33"/>
    <mergeCell ref="O34:O35"/>
    <mergeCell ref="O36:O37"/>
    <mergeCell ref="O38:O39"/>
    <mergeCell ref="O50:O51"/>
    <mergeCell ref="O52:O53"/>
  </mergeCells>
  <dataValidations count="1">
    <dataValidation type="decimal" errorStyle="warning" allowBlank="1" showInputMessage="1" showErrorMessage="1" errorTitle="Solo ingresar números" error="Sólo infgresar números sin signos ni simbolos." promptTitle="Atención." prompt="En este campo solo ingresar números" sqref="P2:P32 P34:P100" xr:uid="{B6218B92-2985-4E4F-B357-693D2463D487}">
      <formula1>0</formula1>
      <formula2>9900000</formula2>
    </dataValidation>
  </dataValidations>
  <hyperlinks>
    <hyperlink ref="AA30" r:id="rId1" xr:uid="{F66CD919-98B1-4F99-B797-FC9AC1F1C0F2}"/>
    <hyperlink ref="AA78" r:id="rId2" xr:uid="{B567886B-EA25-43A5-8B65-03207E2AAB79}"/>
    <hyperlink ref="AA80" r:id="rId3" display="https://www.anh.gov.co/documents/21450/CRITERIO_DIFERENCIAL_DE_ACCESIBILIDAD_marzo_2023.pdf" xr:uid="{A4A22DC5-6B57-46FD-9D4E-EDB9C2AC042E}"/>
    <hyperlink ref="AA82" r:id="rId4" xr:uid="{97EAFCF4-2CD4-462E-9A3E-FDAC59F5DFBC}"/>
    <hyperlink ref="AA86" r:id="rId5" xr:uid="{E6B74BE8-11E1-42CA-AAB7-A696214CAFC6}"/>
  </hyperlinks>
  <pageMargins left="0.7" right="0.7" top="0.75" bottom="0.75" header="0.3" footer="0.3"/>
  <pageSetup orientation="portrait"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645-5E0B-47B5-9C38-49E16F607CB5}">
  <dimension ref="A2:E33"/>
  <sheetViews>
    <sheetView workbookViewId="0">
      <selection activeCell="D18" sqref="D18"/>
    </sheetView>
  </sheetViews>
  <sheetFormatPr baseColWidth="10" defaultRowHeight="15"/>
  <cols>
    <col min="1" max="1" width="44.85546875" customWidth="1"/>
    <col min="2" max="2" width="12.140625" customWidth="1"/>
    <col min="4" max="4" width="64.42578125" bestFit="1" customWidth="1"/>
    <col min="5" max="5" width="12.28515625" style="2" customWidth="1"/>
    <col min="6" max="13" width="1.85546875" bestFit="1" customWidth="1"/>
    <col min="14" max="84" width="2.85546875" bestFit="1" customWidth="1"/>
    <col min="85" max="120" width="3.85546875" bestFit="1" customWidth="1"/>
    <col min="121" max="121" width="11.7109375" bestFit="1" customWidth="1"/>
  </cols>
  <sheetData>
    <row r="2" spans="1:5">
      <c r="A2" s="4" t="s">
        <v>297</v>
      </c>
      <c r="B2" s="4" t="s">
        <v>296</v>
      </c>
      <c r="D2" s="5" t="s">
        <v>329</v>
      </c>
      <c r="E2" s="2" t="s">
        <v>330</v>
      </c>
    </row>
    <row r="3" spans="1:5" ht="15.6" customHeight="1">
      <c r="A3" s="3" t="s">
        <v>341</v>
      </c>
      <c r="B3" s="6">
        <v>18</v>
      </c>
      <c r="D3" s="1" t="s">
        <v>213</v>
      </c>
      <c r="E3" s="2">
        <v>5</v>
      </c>
    </row>
    <row r="4" spans="1:5">
      <c r="A4" s="3" t="s">
        <v>340</v>
      </c>
      <c r="B4" s="2">
        <v>40</v>
      </c>
      <c r="D4" s="1" t="s">
        <v>333</v>
      </c>
      <c r="E4" s="2">
        <v>1</v>
      </c>
    </row>
    <row r="5" spans="1:5">
      <c r="A5" s="3" t="s">
        <v>298</v>
      </c>
      <c r="B5" s="2">
        <v>16</v>
      </c>
      <c r="D5" s="1" t="s">
        <v>310</v>
      </c>
      <c r="E5" s="2">
        <v>1</v>
      </c>
    </row>
    <row r="6" spans="1:5">
      <c r="A6" s="3" t="s">
        <v>299</v>
      </c>
      <c r="B6" s="2">
        <f>110-18</f>
        <v>92</v>
      </c>
      <c r="D6" s="1" t="s">
        <v>49</v>
      </c>
      <c r="E6" s="2">
        <v>37</v>
      </c>
    </row>
    <row r="7" spans="1:5">
      <c r="A7" s="3"/>
      <c r="B7" s="2"/>
      <c r="D7" s="1" t="s">
        <v>311</v>
      </c>
      <c r="E7" s="2">
        <v>1</v>
      </c>
    </row>
    <row r="8" spans="1:5">
      <c r="A8" s="3"/>
      <c r="B8" s="2"/>
      <c r="D8" s="1" t="s">
        <v>312</v>
      </c>
      <c r="E8" s="2">
        <v>1</v>
      </c>
    </row>
    <row r="9" spans="1:5">
      <c r="A9" s="3"/>
      <c r="B9" s="2"/>
      <c r="D9" s="1" t="s">
        <v>308</v>
      </c>
      <c r="E9" s="2">
        <v>1</v>
      </c>
    </row>
    <row r="10" spans="1:5">
      <c r="A10" s="3"/>
      <c r="B10" s="2"/>
      <c r="D10" s="1" t="s">
        <v>67</v>
      </c>
      <c r="E10" s="2">
        <v>4</v>
      </c>
    </row>
    <row r="11" spans="1:5">
      <c r="A11" s="3"/>
      <c r="B11" s="2"/>
      <c r="D11" s="1" t="s">
        <v>313</v>
      </c>
      <c r="E11" s="2">
        <v>4</v>
      </c>
    </row>
    <row r="12" spans="1:5">
      <c r="A12" s="3"/>
      <c r="B12" s="2"/>
      <c r="D12" s="1" t="s">
        <v>159</v>
      </c>
      <c r="E12" s="2">
        <v>26</v>
      </c>
    </row>
    <row r="13" spans="1:5">
      <c r="A13" s="3"/>
      <c r="B13" s="2"/>
      <c r="D13" s="1" t="s">
        <v>59</v>
      </c>
      <c r="E13" s="2">
        <v>23</v>
      </c>
    </row>
    <row r="14" spans="1:5">
      <c r="A14" s="3"/>
      <c r="B14" s="2"/>
      <c r="D14" s="1" t="s">
        <v>307</v>
      </c>
      <c r="E14" s="2">
        <v>3</v>
      </c>
    </row>
    <row r="15" spans="1:5">
      <c r="A15" s="3"/>
      <c r="B15" s="2"/>
      <c r="D15" s="1" t="s">
        <v>309</v>
      </c>
      <c r="E15" s="2">
        <v>1</v>
      </c>
    </row>
    <row r="16" spans="1:5">
      <c r="A16" s="3"/>
      <c r="B16" s="2"/>
      <c r="D16" s="1" t="s">
        <v>320</v>
      </c>
      <c r="E16" s="2">
        <v>108</v>
      </c>
    </row>
    <row r="17" spans="1:2">
      <c r="A17" s="3"/>
      <c r="B17" s="2"/>
    </row>
    <row r="18" spans="1:2">
      <c r="A18" s="3"/>
      <c r="B18" s="2"/>
    </row>
    <row r="19" spans="1:2">
      <c r="A19" s="3"/>
      <c r="B19" s="2"/>
    </row>
    <row r="20" spans="1:2">
      <c r="A20" s="3"/>
      <c r="B20" s="2"/>
    </row>
    <row r="21" spans="1:2">
      <c r="A21" s="3"/>
      <c r="B21" s="2"/>
    </row>
    <row r="22" spans="1:2">
      <c r="A22" s="3"/>
      <c r="B22" s="2"/>
    </row>
    <row r="23" spans="1:2">
      <c r="A23" s="3"/>
      <c r="B23" s="2"/>
    </row>
    <row r="24" spans="1:2">
      <c r="A24" s="3"/>
      <c r="B24" s="2"/>
    </row>
    <row r="25" spans="1:2">
      <c r="A25" s="3"/>
      <c r="B25" s="2"/>
    </row>
    <row r="26" spans="1:2">
      <c r="A26" s="3"/>
      <c r="B26" s="2"/>
    </row>
    <row r="27" spans="1:2">
      <c r="A27" s="3"/>
      <c r="B27" s="2"/>
    </row>
    <row r="28" spans="1:2">
      <c r="A28" s="3"/>
      <c r="B28" s="2"/>
    </row>
    <row r="29" spans="1:2">
      <c r="A29" s="3"/>
      <c r="B29" s="2"/>
    </row>
    <row r="30" spans="1:2">
      <c r="A30" s="3"/>
      <c r="B30" s="2"/>
    </row>
    <row r="31" spans="1:2">
      <c r="A31" s="3"/>
      <c r="B31" s="2"/>
    </row>
    <row r="32" spans="1:2">
      <c r="A32" s="3"/>
      <c r="B32" s="2"/>
    </row>
    <row r="33" spans="1:2">
      <c r="A33" s="3"/>
      <c r="B33" s="2"/>
    </row>
  </sheetData>
  <autoFilter ref="A2:B33" xr:uid="{2E535645-5E0B-47B5-9C38-49E16F607CB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6FCF-63D8-4836-9159-8319E6987557}">
  <dimension ref="B2:C49"/>
  <sheetViews>
    <sheetView workbookViewId="0">
      <selection activeCell="D13" sqref="D13"/>
    </sheetView>
  </sheetViews>
  <sheetFormatPr baseColWidth="10" defaultRowHeight="15"/>
  <cols>
    <col min="2" max="2" width="71.140625" customWidth="1"/>
    <col min="3" max="3" width="12.28515625" customWidth="1"/>
    <col min="4" max="4" width="11.7109375" bestFit="1" customWidth="1"/>
  </cols>
  <sheetData>
    <row r="2" spans="2:3">
      <c r="B2" s="8" t="s">
        <v>342</v>
      </c>
      <c r="C2" t="s">
        <v>330</v>
      </c>
    </row>
    <row r="3" spans="2:3" s="3" customFormat="1" ht="45">
      <c r="B3" s="7" t="s">
        <v>27</v>
      </c>
      <c r="C3" s="9">
        <v>49</v>
      </c>
    </row>
    <row r="4" spans="2:3" s="3" customFormat="1">
      <c r="B4" s="7" t="s">
        <v>334</v>
      </c>
      <c r="C4" s="9">
        <v>49</v>
      </c>
    </row>
    <row r="5" spans="2:3" s="3" customFormat="1" ht="30">
      <c r="B5" s="7" t="s">
        <v>294</v>
      </c>
      <c r="C5" s="9">
        <v>19</v>
      </c>
    </row>
    <row r="6" spans="2:3" s="3" customFormat="1">
      <c r="B6" s="7" t="s">
        <v>337</v>
      </c>
      <c r="C6" s="9">
        <v>7</v>
      </c>
    </row>
    <row r="7" spans="2:3" s="3" customFormat="1" ht="30">
      <c r="B7" s="7" t="s">
        <v>335</v>
      </c>
      <c r="C7" s="9">
        <v>12</v>
      </c>
    </row>
    <row r="8" spans="2:3" s="3" customFormat="1" ht="30">
      <c r="B8" s="7" t="s">
        <v>94</v>
      </c>
      <c r="C8" s="9">
        <v>40</v>
      </c>
    </row>
    <row r="9" spans="2:3" s="3" customFormat="1" ht="30">
      <c r="B9" s="7" t="s">
        <v>331</v>
      </c>
      <c r="C9" s="9">
        <v>35</v>
      </c>
    </row>
    <row r="10" spans="2:3" s="3" customFormat="1">
      <c r="B10" s="7" t="s">
        <v>332</v>
      </c>
      <c r="C10" s="9">
        <v>5</v>
      </c>
    </row>
    <row r="11" spans="2:3">
      <c r="B11" s="1" t="s">
        <v>320</v>
      </c>
      <c r="C11" s="2">
        <v>108</v>
      </c>
    </row>
    <row r="13" spans="2:3">
      <c r="B13" s="8" t="s">
        <v>342</v>
      </c>
      <c r="C13" t="s">
        <v>330</v>
      </c>
    </row>
    <row r="14" spans="2:3" ht="30">
      <c r="B14" s="7" t="s">
        <v>331</v>
      </c>
      <c r="C14" s="9">
        <v>35</v>
      </c>
    </row>
    <row r="15" spans="2:3" ht="30">
      <c r="B15" s="7" t="s">
        <v>133</v>
      </c>
      <c r="C15" s="9">
        <v>2</v>
      </c>
    </row>
    <row r="16" spans="2:3">
      <c r="B16" s="7" t="s">
        <v>129</v>
      </c>
      <c r="C16" s="9">
        <v>1</v>
      </c>
    </row>
    <row r="17" spans="2:3">
      <c r="B17" s="7" t="s">
        <v>124</v>
      </c>
      <c r="C17" s="9">
        <v>2</v>
      </c>
    </row>
    <row r="18" spans="2:3" ht="30">
      <c r="B18" s="7" t="s">
        <v>338</v>
      </c>
      <c r="C18" s="9">
        <v>8</v>
      </c>
    </row>
    <row r="19" spans="2:3" ht="30">
      <c r="B19" s="7" t="s">
        <v>229</v>
      </c>
      <c r="C19" s="9">
        <v>7</v>
      </c>
    </row>
    <row r="20" spans="2:3" ht="30">
      <c r="B20" s="7" t="s">
        <v>228</v>
      </c>
      <c r="C20" s="9">
        <v>4</v>
      </c>
    </row>
    <row r="21" spans="2:3">
      <c r="B21" s="7" t="s">
        <v>326</v>
      </c>
      <c r="C21" s="9">
        <v>1</v>
      </c>
    </row>
    <row r="22" spans="2:3">
      <c r="B22" s="7" t="s">
        <v>230</v>
      </c>
      <c r="C22" s="9">
        <v>7</v>
      </c>
    </row>
    <row r="23" spans="2:3">
      <c r="B23" s="7" t="s">
        <v>122</v>
      </c>
      <c r="C23" s="9">
        <v>2</v>
      </c>
    </row>
    <row r="24" spans="2:3">
      <c r="B24" s="7" t="s">
        <v>204</v>
      </c>
      <c r="C24" s="9">
        <v>1</v>
      </c>
    </row>
    <row r="25" spans="2:3">
      <c r="B25" s="7" t="s">
        <v>332</v>
      </c>
      <c r="C25" s="9">
        <v>5</v>
      </c>
    </row>
    <row r="26" spans="2:3" ht="45">
      <c r="B26" s="7" t="s">
        <v>302</v>
      </c>
      <c r="C26" s="9">
        <v>1</v>
      </c>
    </row>
    <row r="27" spans="2:3" ht="30">
      <c r="B27" s="7" t="s">
        <v>229</v>
      </c>
      <c r="C27" s="9">
        <v>3</v>
      </c>
    </row>
    <row r="28" spans="2:3">
      <c r="B28" s="7" t="s">
        <v>231</v>
      </c>
      <c r="C28" s="9">
        <v>1</v>
      </c>
    </row>
    <row r="29" spans="2:3">
      <c r="B29" s="7" t="s">
        <v>337</v>
      </c>
      <c r="C29" s="9">
        <v>7</v>
      </c>
    </row>
    <row r="30" spans="2:3" ht="30">
      <c r="B30" s="7" t="s">
        <v>69</v>
      </c>
      <c r="C30" s="9">
        <v>1</v>
      </c>
    </row>
    <row r="31" spans="2:3" ht="30">
      <c r="B31" s="7" t="s">
        <v>323</v>
      </c>
      <c r="C31" s="9">
        <v>1</v>
      </c>
    </row>
    <row r="32" spans="2:3" ht="30">
      <c r="B32" s="7" t="s">
        <v>338</v>
      </c>
      <c r="C32" s="9">
        <v>3</v>
      </c>
    </row>
    <row r="33" spans="2:3" ht="30">
      <c r="B33" s="7" t="s">
        <v>232</v>
      </c>
      <c r="C33" s="9">
        <v>1</v>
      </c>
    </row>
    <row r="34" spans="2:3" ht="30">
      <c r="B34" s="7" t="s">
        <v>228</v>
      </c>
      <c r="C34" s="9">
        <v>1</v>
      </c>
    </row>
    <row r="35" spans="2:3" ht="30">
      <c r="B35" s="7" t="s">
        <v>335</v>
      </c>
      <c r="C35" s="9">
        <v>12</v>
      </c>
    </row>
    <row r="36" spans="2:3">
      <c r="B36" s="7" t="s">
        <v>38</v>
      </c>
      <c r="C36" s="9">
        <v>4</v>
      </c>
    </row>
    <row r="37" spans="2:3" ht="30">
      <c r="B37" s="7" t="s">
        <v>225</v>
      </c>
      <c r="C37" s="9">
        <v>2</v>
      </c>
    </row>
    <row r="38" spans="2:3">
      <c r="B38" s="7" t="s">
        <v>223</v>
      </c>
      <c r="C38" s="9">
        <v>6</v>
      </c>
    </row>
    <row r="39" spans="2:3">
      <c r="B39" s="7" t="s">
        <v>334</v>
      </c>
      <c r="C39" s="9">
        <v>49</v>
      </c>
    </row>
    <row r="40" spans="2:3" ht="30">
      <c r="B40" s="7" t="s">
        <v>69</v>
      </c>
      <c r="C40" s="9">
        <v>1</v>
      </c>
    </row>
    <row r="41" spans="2:3">
      <c r="B41" s="7" t="s">
        <v>38</v>
      </c>
      <c r="C41" s="9">
        <v>11</v>
      </c>
    </row>
    <row r="42" spans="2:3">
      <c r="B42" s="7" t="s">
        <v>233</v>
      </c>
      <c r="C42" s="9">
        <v>8</v>
      </c>
    </row>
    <row r="43" spans="2:3" ht="30">
      <c r="B43" s="7" t="s">
        <v>225</v>
      </c>
      <c r="C43" s="9">
        <v>3</v>
      </c>
    </row>
    <row r="44" spans="2:3">
      <c r="B44" s="7" t="s">
        <v>223</v>
      </c>
      <c r="C44" s="9">
        <v>14</v>
      </c>
    </row>
    <row r="45" spans="2:3" ht="30">
      <c r="B45" s="7" t="s">
        <v>338</v>
      </c>
      <c r="C45" s="9">
        <v>3</v>
      </c>
    </row>
    <row r="46" spans="2:3">
      <c r="B46" s="7" t="s">
        <v>51</v>
      </c>
      <c r="C46" s="9">
        <v>5</v>
      </c>
    </row>
    <row r="47" spans="2:3" ht="30">
      <c r="B47" s="7" t="s">
        <v>219</v>
      </c>
      <c r="C47" s="9">
        <v>3</v>
      </c>
    </row>
    <row r="48" spans="2:3">
      <c r="B48" s="7" t="s">
        <v>230</v>
      </c>
      <c r="C48" s="9">
        <v>1</v>
      </c>
    </row>
    <row r="49" spans="2:3">
      <c r="B49" s="1" t="s">
        <v>320</v>
      </c>
      <c r="C49" s="2">
        <v>108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9 X u X V m g v + D 2 l A A A A 9 g A A A B I A H A B D b 2 5 m a W c v U G F j a 2 F n Z S 5 4 b W w g o h g A K K A U A A A A A A A A A A A A A A A A A A A A A A A A A A A A h Y 8 x D o I w G I W v Q r r T l q K J I T 9 l M G 6 S m J A Y 1 6 Z U a I R i a L H c z c E j e Q U x i r o 5 v u 9 9 w 3 v 3 6 w 2 y s W 2 C i + q t 7 k y K I k x R o I z s S m 2 q F A 3 u G K 5 Q x m E n 5 E l U K p h k Y 5 P R l i m q n T s n h H j v s Y 9 x 1 1 e E U R q R Q 7 4 t Z K 1 a g T 6 y / i + H 2 l g n j F S I w / 4 1 h j M c R U v M F j G m Q G Y I u T Z f g U 1 7 n + 0 P h P X Q u K F X X N l w U w C Z I 5 D 3 B / 4 A U E s D B B Q A A g A I A P V 7 l 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1 e 5 d W K I p H u A 4 A A A A R A A A A E w A c A E Z v c m 1 1 b G F z L 1 N l Y 3 R p b 2 4 x L m 0 g o h g A K K A U A A A A A A A A A A A A A A A A A A A A A A A A A A A A K 0 5 N L s n M z 1 M I h t C G 1 g B Q S w E C L Q A U A A I A C A D 1 e 5 d W a C / 4 P a U A A A D 2 A A A A E g A A A A A A A A A A A A A A A A A A A A A A Q 2 9 u Z m l n L 1 B h Y 2 t h Z 2 U u e G 1 s U E s B A i 0 A F A A C A A g A 9 X u X V g / K 6 a u k A A A A 6 Q A A A B M A A A A A A A A A A A A A A A A A 8 Q A A A F t D b 2 5 0 Z W 5 0 X 1 R 5 c G V z X S 5 4 b W x Q S w E C L Q A U A A I A C A D 1 e 5 d 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D u I E o x k W 0 e I 8 e N k + e d m N Q A A A A A C A A A A A A A Q Z g A A A A E A A C A A A A B K B G t M O / a U U 6 t u f + o r t 2 1 A 4 K l g + G 6 u c L Y q B 4 e M + 5 M b A A A A A A A O g A A A A A I A A C A A A A B l 7 q R O / m s p y d p + i x h + N m i i w n k b / l + 8 V q 1 J i 8 3 Y o n r D i F A A A A B U Q n g s l F 5 q q 6 x N z 9 b C 7 G t c C M 0 M A j 8 e l b H x q x D s g l g q r r i 4 L N D 2 q N x 0 + / E 0 r k 5 5 5 F p z B m o A f T 5 F 3 r 3 T E X Q M o 2 p H u J + t R / 9 y U x s m I P H E m v v j 3 k A A A A C x s c g g k 1 N 9 a 0 R W d b U U M 8 U Q e U j l m / k 9 O L l W R 2 G o Y u R 3 y u l 5 + A f y v I Y M 5 4 Y 2 N a 1 i J h H y z A a 0 A 3 D b n 7 e l v W 9 5 Z M S J < / D a t a M a s h u p > 
</file>

<file path=customXml/itemProps1.xml><?xml version="1.0" encoding="utf-8"?>
<ds:datastoreItem xmlns:ds="http://schemas.openxmlformats.org/officeDocument/2006/customXml" ds:itemID="{0D36A211-D1A0-46AE-ABFC-ED3E872906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 2023 V3</vt:lpstr>
      <vt:lpstr>Resumen eliminación</vt:lpstr>
      <vt:lpstr>Estructura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 Ochoa</dc:creator>
  <cp:lastModifiedBy>Cristian Javier Vargas del Campo</cp:lastModifiedBy>
  <dcterms:created xsi:type="dcterms:W3CDTF">2023-03-23T17:08:33Z</dcterms:created>
  <dcterms:modified xsi:type="dcterms:W3CDTF">2023-05-17T19:22:42Z</dcterms:modified>
</cp:coreProperties>
</file>