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Z:\Bases de Datos Misionales\14. Pozos y Sismica\2021\SINERGIA\Mensual\"/>
    </mc:Choice>
  </mc:AlternateContent>
  <xr:revisionPtr revIDLastSave="0" documentId="13_ncr:1_{3EEE43DE-9AFC-47C2-A864-7D647C971F7D}" xr6:coauthVersionLast="44" xr6:coauthVersionMax="45" xr10:uidLastSave="{00000000-0000-0000-0000-000000000000}"/>
  <bookViews>
    <workbookView xWindow="-15480" yWindow="-120" windowWidth="15600" windowHeight="11160" activeTab="1" xr2:uid="{00000000-000D-0000-FFFF-FFFF00000000}"/>
  </bookViews>
  <sheets>
    <sheet name="PERFORACIÓN DE POZOS 2021" sheetId="1" r:id="rId1"/>
    <sheet name="ADQUISICIÓN SISMICA 2021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B26" i="7" l="1"/>
  <c r="B27" i="7" s="1"/>
  <c r="C26" i="7" l="1"/>
  <c r="C27" i="7" s="1"/>
  <c r="C20" i="7" l="1"/>
  <c r="C21" i="7"/>
  <c r="B17" i="7"/>
  <c r="C16" i="7"/>
  <c r="C17" i="7"/>
  <c r="C13" i="7"/>
  <c r="B13" i="7"/>
  <c r="C12" i="7"/>
  <c r="C9" i="7"/>
  <c r="B9" i="7"/>
  <c r="C8" i="7"/>
  <c r="C7" i="7"/>
  <c r="C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tc={707DE669-CBDC-44EE-A931-A4285AE65551}</author>
    <author>tc={98394CB6-41E6-4F0D-AF8D-0D9F0FD153BE}</author>
    <author>tc={60F8D53F-F067-4309-A7B2-C37B04EA43CF}</author>
    <author>tc={CE0387A6-E289-48DB-B64C-F53C69D24651}</author>
  </authors>
  <commentList>
    <comment ref="D10" authorId="0" shapeId="0" xr:uid="{707DE669-CBDC-44EE-A931-A4285AE6555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14" authorId="1" shapeId="0" xr:uid="{98394CB6-41E6-4F0D-AF8D-0D9F0FD153B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18" authorId="2" shapeId="0" xr:uid="{60F8D53F-F067-4309-A7B2-C37B04EA43C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22" authorId="3" shapeId="0" xr:uid="{CE0387A6-E289-48DB-B64C-F53C69D2465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</commentList>
</comments>
</file>

<file path=xl/sharedStrings.xml><?xml version="1.0" encoding="utf-8"?>
<sst xmlns="http://schemas.openxmlformats.org/spreadsheetml/2006/main" count="52" uniqueCount="37">
  <si>
    <t>Mes</t>
  </si>
  <si>
    <t>Enero</t>
  </si>
  <si>
    <t>Cifra del mes (#)</t>
  </si>
  <si>
    <t>Descripción cualitativa</t>
  </si>
  <si>
    <t>Cifra del mes</t>
  </si>
  <si>
    <t>Cifra acumulada
 del año</t>
  </si>
  <si>
    <t>TOTAL 2021</t>
  </si>
  <si>
    <t>SUB TOTAL ENERO</t>
  </si>
  <si>
    <t xml:space="preserve">Contrato E&amp;P CPO-5
Programa Sísmico: CPO5-SW3D-2020
Total sísmica 3D: 252,00 Km²
Total Km Programa Sísmico:  403,2 Km 2D Equivalente
Fecha de Inicio Topografía: 28-dic-20
Fecha de Inicio Perforación: 18-ene-21
Fecha de Inicio Registro: 
Avance Sísmica: 0% </t>
  </si>
  <si>
    <t>Febrero</t>
  </si>
  <si>
    <t xml:space="preserve">Contrato E&amp;P CPO-5
Programa Sísmico: CPO5-SW3D-2020
Total sísmica 3D: 252,00 Km²
Total Km Programa Sísmico:  403,2 Km 2D Equivalente
Fecha de Inicio Topografía: 28-dic-20
Fecha de Inicio Perforación: 18-ene-21
Fecha de Inicio Registro: 10-feb-21
Avance Sísmica: 18,32% </t>
  </si>
  <si>
    <t>SUB TOTAL FEBRERO</t>
  </si>
  <si>
    <t>1. Contrato E&amp;P VIM-5,Pozo: Flauta-1, Inició perforación 22-ene-21; T.D.: 10-feb-21, A3.</t>
  </si>
  <si>
    <t>Contrato E&amp;P SSJN-7
Programa: MAYUPA 3D
Total sísmica 3D: 196,7 Km²
Total Km Programa Sísmico:  314,72 Km 2D Equivalente
Fecha de Inicio Topografía: 6-feb-21
Fecha de Inicio Perforación: 
Fecha de Inicio Registro: 
Avance Sísmica: 0%</t>
  </si>
  <si>
    <t>Marzo</t>
  </si>
  <si>
    <t xml:space="preserve">Contrato E&amp;P CPO-5
Programa Sísmico: CPO5-SW3D-2020
Total sísmica 3D: 257,82 Km²
Total Km Programa Sísmico:  412,512 Km 2D Equivalente
Fecha de Inicio Topografía: 28-dic-20
Fecha de Inicio Perforación: 18-ene-21
Fecha de Inicio Registro: 10-feb-21
Avance Sísmica: 60,18% </t>
  </si>
  <si>
    <t>Contrato E&amp;P SSJN-7
Programa: MAYUPA 3D
Total sísmica 3D: 196,7 Km²
Total Km Programa Sísmico:  314,72 Km 2D Equivalente
Fecha de Inicio Topografía: 6-feb-21
Fecha de Inicio Perforación: 5-mar-21
Fecha de Inicio Registro: 
Avance Sísmica: 0%</t>
  </si>
  <si>
    <t>SUB TOTAL MARZO</t>
  </si>
  <si>
    <t xml:space="preserve">2. Contrato de Asociación Recetor, Pozo: Liria-YW12, Inició perforación 14-feb-20; T.D.: 07-mar-21, A2c
3. Contrato E&amp;P LLA-79, Pozo: Limotón-1, Inició perforación 13-mar-21; T.D.: 25-mar-21, A3
4. Contrato E&amp;E Esperanza, Pozo Milano-1, Inició perforación 10-mar-21; T.D.: 25-mar-21, A3 </t>
  </si>
  <si>
    <t xml:space="preserve">Contrato E&amp;P PUT-8
Programa: PUT-8 NORTE 3D
Total sísmica 3D: 112 Km² 
Total Total Km Programa Sísmico: 179,2 Km 2D Equivalente
Fecha de Inicio Topografía: 12-dic-20
Fecha de Inicio Perforación: 22-dic-20
Fecha de Inicio Registro: 
Avance Sísmica: 0% </t>
  </si>
  <si>
    <t xml:space="preserve">Contrato E&amp;P PUT-8
Programa: PUT-8 NORTE 3D
Total sísmica 3D: 112 Km²
Total Total Km Programa Sísmico: 179,2Km 2D Equivalente
Fecha de Inicio Topografía: 12-dic-20
Fecha de Inicio Perforación: 22-dic-20
Fecha de Inicio Registro: 
Avance Sísmica: 0% </t>
  </si>
  <si>
    <t xml:space="preserve">Contrato E&amp;P PUT-8
Programa: PUT-8 NORTE 3D
Total sísmica 3D: 112 Km² 
Total Total Km Programa Sísmico: 179,2 Km 2D Equivalente
Fecha de Inicio Topografía: 12-dic-20
Fecha de Inicio Perforación: 22-dic-20
Fecha de Inicio Registro: 26-mar-21
Avance Sísmica: 22,83% </t>
  </si>
  <si>
    <t>Abril</t>
  </si>
  <si>
    <t>SUB TOTAL ABRIL</t>
  </si>
  <si>
    <t xml:space="preserve">Contrato E&amp;P CPO-5
Programa Sísmico: CPO5-SW3D-2020
Total sísmica 3D: 257,82 Km²
Total Km Programa Sísmico:  412,512 Km 2D Equivalente
Fecha de Inicio Topografía: 28-dic-20
Fecha de Inicio Perforación: 18-ene-21
Fecha de Inicio Registro: 10-feb-21
Avance Sísmica: 100% </t>
  </si>
  <si>
    <t xml:space="preserve">Contrato E&amp;P PUT-8
Programa: PUT-8 NORTE 3D
Total sísmica 3D: 112 Km² 
Total Total Km Programa Sísmico: 179,2 Km 2D Equivalente
Fecha de Inicio Topografía: 12-dic-20
Fecha de Inicio Perforación: 22-dic-20
Fecha de Inicio Registro: 26-mar-21
Avance Sísmica: 100% </t>
  </si>
  <si>
    <t>Perforación de pozos 2021</t>
  </si>
  <si>
    <t>Mayo</t>
  </si>
  <si>
    <t>SUB TOTAL MAYO</t>
  </si>
  <si>
    <t>Contrato Recetor (Ecopetrol), Pozo Liria-YW12 en perforación
Contrato E&amp;P VIM-5 Pozo Flauta-1 en perforación</t>
  </si>
  <si>
    <t>5. Contrato E&amp;P LLA-34, Pozo Batará-1, Inició perforación 7-abr-21; T.D.: 25-abr-21, A2c</t>
  </si>
  <si>
    <t>6. Convenio Tisquirama (Ecopetrol), Pozo Chimuelo-1, Inició perforación 27-abr-21; T.D: 19-may-21, A2c
7. Contrato E&amp;P VIM-21, Pozo Aguas Vivas-1, Inició perforación 23-may-21; T.D: 29-may-21
8. Contrato E&amp;P LLA-32, Pozo Groot-1, Inició perforación 20-may-21; T.D: 31-may-21</t>
  </si>
  <si>
    <t>Junio</t>
  </si>
  <si>
    <t>SUB TOTAL JUNIO</t>
  </si>
  <si>
    <t>Contrato E&amp;P SSJN-7
Programa: MAYUPA 3D
Total sísmica 3D: 196,7 Km²
Total Km Programa Sísmico:  314,72 Km 2D Equivalente
Fecha de Inicio Topografía: 6-feb-21
Fecha de Inicio Perforación: 5-mar-21
Fecha de Inicio Registro: 3-jun-21
Avance Sísmica: 61,19%</t>
  </si>
  <si>
    <t>9. Contrato E&amp;P LLA-32, Pozo Carcayu-1, Inició perforación 16-jun-21; T.D: 27-jun-21</t>
  </si>
  <si>
    <t>Contrato E&amp;P SN-26
Programa: PILÓN 3D
Total sísmica 3D: 99,1 Km²
Total Km Programa Sísmico:  158,56 Km 2D Equivalente
Fecha de Inicio Topografía: 15-jun-21
Fecha de Inicio Perforación: 
Fecha de Inicio Registro: 
Avance Sísmica: 0,0%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</si>
</sst>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2" fontId="10" fillId="0" borderId="0" xfId="0" applyNumberFormat="1" applyFont="1"/>
    <xf numFmtId="2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loria Cecilia Salamanca Marentes" id="{68B573CC-D3D9-43B2-9DB8-B9CB5090B70B}" userId="S::gloria.salamanca@anh.gov.co::be55d24b-8458-4c5e-8289-c84fb29635f7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0" dT="2021-03-31T15:59:21.69" personId="{68B573CC-D3D9-43B2-9DB8-B9CB5090B70B}" id="{707DE669-CBDC-44EE-A931-A4285AE65551}">
    <text>22-mar-21: Incremento de 5.82 Km² a adquirir para recuperación de fold. Total: 257,82 Km².</text>
  </threadedComment>
  <threadedComment ref="D14" dT="2021-03-31T15:59:21.69" personId="{68B573CC-D3D9-43B2-9DB8-B9CB5090B70B}" id="{98394CB6-41E6-4F0D-AF8D-0D9F0FD153BE}">
    <text>22-mar-21: Incremento de 5.82 Km² a adquirir para recuperación de fold. Total: 257,82 Km².</text>
  </threadedComment>
  <threadedComment ref="D18" dT="2021-03-31T15:59:21.69" personId="{68B573CC-D3D9-43B2-9DB8-B9CB5090B70B}" id="{60F8D53F-F067-4309-A7B2-C37B04EA43CF}">
    <text>22-mar-21: Incremento de 5.82 Km² a adquirir para recuperación de fold. Total: 257,82 Km².</text>
  </threadedComment>
  <threadedComment ref="D22" dT="2021-03-31T15:59:21.69" personId="{68B573CC-D3D9-43B2-9DB8-B9CB5090B70B}" id="{CE0387A6-E289-48DB-B64C-F53C69D24651}">
    <text>22-mar-21: Incremento de 5.82 Km² a adquirir para recuperación de fold. Total: 257,82 Km².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0"/>
  <sheetViews>
    <sheetView showGridLines="0" zoomScaleNormal="100" zoomScaleSheetLayoutView="100" workbookViewId="0">
      <selection activeCell="D7" sqref="D7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3" width="11.7109375" style="1" customWidth="1"/>
    <col min="4" max="4" width="71.42578125" style="1" customWidth="1"/>
    <col min="5" max="5" width="4.42578125" style="1" customWidth="1"/>
    <col min="6" max="16384" width="11.42578125" style="1"/>
  </cols>
  <sheetData>
    <row r="1" spans="2:4" ht="15.75" thickBot="1" x14ac:dyDescent="0.3"/>
    <row r="2" spans="2:4" x14ac:dyDescent="0.25">
      <c r="B2" s="26" t="s">
        <v>26</v>
      </c>
      <c r="C2" s="27"/>
      <c r="D2" s="28"/>
    </row>
    <row r="3" spans="2:4" ht="25.5" x14ac:dyDescent="0.25">
      <c r="B3" s="4" t="s">
        <v>0</v>
      </c>
      <c r="C3" s="5" t="s">
        <v>2</v>
      </c>
      <c r="D3" s="6" t="s">
        <v>3</v>
      </c>
    </row>
    <row r="4" spans="2:4" ht="25.5" x14ac:dyDescent="0.25">
      <c r="B4" s="7" t="s">
        <v>1</v>
      </c>
      <c r="C4" s="7">
        <v>0</v>
      </c>
      <c r="D4" s="16" t="s">
        <v>29</v>
      </c>
    </row>
    <row r="5" spans="2:4" x14ac:dyDescent="0.25">
      <c r="B5" s="7" t="s">
        <v>9</v>
      </c>
      <c r="C5" s="7">
        <v>1</v>
      </c>
      <c r="D5" s="16" t="s">
        <v>12</v>
      </c>
    </row>
    <row r="6" spans="2:4" ht="96.75" customHeight="1" x14ac:dyDescent="0.25">
      <c r="B6" s="7" t="s">
        <v>14</v>
      </c>
      <c r="C6" s="7">
        <v>3</v>
      </c>
      <c r="D6" s="16" t="s">
        <v>18</v>
      </c>
    </row>
    <row r="7" spans="2:4" x14ac:dyDescent="0.25">
      <c r="B7" s="7" t="s">
        <v>22</v>
      </c>
      <c r="C7" s="7">
        <v>1</v>
      </c>
      <c r="D7" s="16" t="s">
        <v>30</v>
      </c>
    </row>
    <row r="8" spans="2:4" ht="63.75" x14ac:dyDescent="0.25">
      <c r="B8" s="7" t="s">
        <v>27</v>
      </c>
      <c r="C8" s="7">
        <v>3</v>
      </c>
      <c r="D8" s="16" t="s">
        <v>31</v>
      </c>
    </row>
    <row r="9" spans="2:4" x14ac:dyDescent="0.25">
      <c r="B9" s="7" t="s">
        <v>32</v>
      </c>
      <c r="C9" s="7">
        <v>1</v>
      </c>
      <c r="D9" s="16" t="s">
        <v>35</v>
      </c>
    </row>
    <row r="10" spans="2:4" x14ac:dyDescent="0.25">
      <c r="B10" s="11" t="s">
        <v>6</v>
      </c>
      <c r="C10" s="15">
        <f>SUM(C4:C9)</f>
        <v>9</v>
      </c>
      <c r="D10" s="12"/>
    </row>
  </sheetData>
  <mergeCells count="1">
    <mergeCell ref="B2:D2"/>
  </mergeCells>
  <phoneticPr fontId="9" type="noConversion"/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447A7-1247-49B8-A739-6CC28A552284}">
  <dimension ref="A1:I27"/>
  <sheetViews>
    <sheetView showGridLines="0" tabSelected="1" topLeftCell="A24" zoomScale="55" zoomScaleNormal="55" workbookViewId="0">
      <selection activeCell="D32" sqref="D32"/>
    </sheetView>
  </sheetViews>
  <sheetFormatPr baseColWidth="10" defaultRowHeight="15" x14ac:dyDescent="0.25"/>
  <cols>
    <col min="1" max="1" width="15.7109375" customWidth="1"/>
    <col min="2" max="2" width="19.28515625" customWidth="1"/>
    <col min="3" max="3" width="25.140625" customWidth="1"/>
    <col min="4" max="4" width="92.140625" customWidth="1"/>
    <col min="5" max="5" width="22.7109375" style="3" bestFit="1" customWidth="1"/>
    <col min="6" max="6" width="20.5703125" style="3" bestFit="1" customWidth="1"/>
    <col min="7" max="8" width="22.7109375" style="3" customWidth="1"/>
    <col min="9" max="9" width="18.85546875" style="3" bestFit="1" customWidth="1"/>
    <col min="10" max="10" width="19.28515625" bestFit="1" customWidth="1"/>
    <col min="11" max="11" width="21.140625" bestFit="1" customWidth="1"/>
  </cols>
  <sheetData>
    <row r="1" spans="1:6" x14ac:dyDescent="0.25">
      <c r="A1" s="33" t="s">
        <v>0</v>
      </c>
      <c r="B1" s="34" t="s">
        <v>4</v>
      </c>
      <c r="C1" s="35" t="s">
        <v>5</v>
      </c>
      <c r="D1" s="32" t="s">
        <v>3</v>
      </c>
    </row>
    <row r="2" spans="1:6" ht="62.25" customHeight="1" x14ac:dyDescent="0.25">
      <c r="A2" s="33"/>
      <c r="B2" s="34"/>
      <c r="C2" s="35"/>
      <c r="D2" s="32"/>
    </row>
    <row r="3" spans="1:6" s="3" customFormat="1" ht="176.25" customHeight="1" x14ac:dyDescent="0.25">
      <c r="A3" s="29" t="s">
        <v>1</v>
      </c>
      <c r="B3" s="17">
        <v>0</v>
      </c>
      <c r="C3" s="17">
        <v>0</v>
      </c>
      <c r="D3" s="9" t="s">
        <v>8</v>
      </c>
    </row>
    <row r="4" spans="1:6" s="3" customFormat="1" ht="186.75" customHeight="1" x14ac:dyDescent="0.25">
      <c r="A4" s="30"/>
      <c r="B4" s="17">
        <v>0</v>
      </c>
      <c r="C4" s="17">
        <f>B4</f>
        <v>0</v>
      </c>
      <c r="D4" s="9" t="s">
        <v>19</v>
      </c>
    </row>
    <row r="5" spans="1:6" s="3" customFormat="1" ht="36" customHeight="1" x14ac:dyDescent="0.25">
      <c r="A5" s="13" t="s">
        <v>7</v>
      </c>
      <c r="B5" s="18">
        <v>0</v>
      </c>
      <c r="C5" s="18">
        <v>0</v>
      </c>
      <c r="D5" s="14"/>
    </row>
    <row r="6" spans="1:6" s="3" customFormat="1" ht="176.25" customHeight="1" x14ac:dyDescent="0.25">
      <c r="A6" s="29" t="s">
        <v>9</v>
      </c>
      <c r="B6" s="19">
        <v>73.866</v>
      </c>
      <c r="C6" s="20">
        <v>73.866</v>
      </c>
      <c r="D6" s="9" t="s">
        <v>10</v>
      </c>
    </row>
    <row r="7" spans="1:6" s="3" customFormat="1" ht="186.75" customHeight="1" x14ac:dyDescent="0.25">
      <c r="A7" s="30"/>
      <c r="B7" s="17">
        <v>0</v>
      </c>
      <c r="C7" s="17">
        <f>B7</f>
        <v>0</v>
      </c>
      <c r="D7" s="9" t="s">
        <v>20</v>
      </c>
    </row>
    <row r="8" spans="1:6" s="3" customFormat="1" ht="186.75" customHeight="1" x14ac:dyDescent="0.25">
      <c r="A8" s="31"/>
      <c r="B8" s="17">
        <v>0</v>
      </c>
      <c r="C8" s="17">
        <f>B8</f>
        <v>0</v>
      </c>
      <c r="D8" s="9" t="s">
        <v>13</v>
      </c>
    </row>
    <row r="9" spans="1:6" s="3" customFormat="1" ht="36" customHeight="1" x14ac:dyDescent="0.25">
      <c r="A9" s="13" t="s">
        <v>11</v>
      </c>
      <c r="B9" s="21">
        <f>SUM(B6:B8)</f>
        <v>73.866</v>
      </c>
      <c r="C9" s="21">
        <f>SUM(C6:C8)</f>
        <v>73.866</v>
      </c>
      <c r="D9" s="14"/>
    </row>
    <row r="10" spans="1:6" s="3" customFormat="1" ht="176.25" customHeight="1" x14ac:dyDescent="0.25">
      <c r="A10" s="29" t="s">
        <v>14</v>
      </c>
      <c r="B10" s="19">
        <v>174.38</v>
      </c>
      <c r="C10" s="19">
        <v>248.25</v>
      </c>
      <c r="D10" s="9" t="s">
        <v>15</v>
      </c>
      <c r="E10" s="22"/>
      <c r="F10" s="22"/>
    </row>
    <row r="11" spans="1:6" s="3" customFormat="1" ht="186.75" customHeight="1" x14ac:dyDescent="0.25">
      <c r="A11" s="30"/>
      <c r="B11" s="19">
        <v>40.909999999999997</v>
      </c>
      <c r="C11" s="19">
        <v>40.909999999999997</v>
      </c>
      <c r="D11" s="9" t="s">
        <v>21</v>
      </c>
    </row>
    <row r="12" spans="1:6" s="3" customFormat="1" ht="186.75" customHeight="1" x14ac:dyDescent="0.25">
      <c r="A12" s="31"/>
      <c r="B12" s="17">
        <v>0</v>
      </c>
      <c r="C12" s="17">
        <f>B12</f>
        <v>0</v>
      </c>
      <c r="D12" s="9" t="s">
        <v>16</v>
      </c>
    </row>
    <row r="13" spans="1:6" s="3" customFormat="1" ht="36" customHeight="1" x14ac:dyDescent="0.25">
      <c r="A13" s="13" t="s">
        <v>17</v>
      </c>
      <c r="B13" s="21">
        <f>SUM(B10:B12)</f>
        <v>215.29</v>
      </c>
      <c r="C13" s="21">
        <f>SUM(C10:C12)</f>
        <v>289.15999999999997</v>
      </c>
      <c r="D13" s="14"/>
    </row>
    <row r="14" spans="1:6" s="3" customFormat="1" ht="176.25" customHeight="1" x14ac:dyDescent="0.25">
      <c r="A14" s="29" t="s">
        <v>22</v>
      </c>
      <c r="B14" s="23">
        <v>164.26</v>
      </c>
      <c r="C14" s="24">
        <v>412.512</v>
      </c>
      <c r="D14" s="9" t="s">
        <v>24</v>
      </c>
      <c r="E14" s="22"/>
      <c r="F14" s="22"/>
    </row>
    <row r="15" spans="1:6" s="3" customFormat="1" ht="186.75" customHeight="1" x14ac:dyDescent="0.25">
      <c r="A15" s="30"/>
      <c r="B15" s="23">
        <v>138.29</v>
      </c>
      <c r="C15" s="23">
        <v>179.2</v>
      </c>
      <c r="D15" s="9" t="s">
        <v>25</v>
      </c>
    </row>
    <row r="16" spans="1:6" s="3" customFormat="1" ht="186.75" customHeight="1" x14ac:dyDescent="0.25">
      <c r="A16" s="31"/>
      <c r="B16" s="17">
        <v>0</v>
      </c>
      <c r="C16" s="17">
        <f>B16</f>
        <v>0</v>
      </c>
      <c r="D16" s="9" t="s">
        <v>16</v>
      </c>
    </row>
    <row r="17" spans="1:6" s="3" customFormat="1" ht="36" customHeight="1" x14ac:dyDescent="0.25">
      <c r="A17" s="13" t="s">
        <v>23</v>
      </c>
      <c r="B17" s="21">
        <f>SUM(B14:B16)</f>
        <v>302.54999999999995</v>
      </c>
      <c r="C17" s="21">
        <f>SUM(C14:C16)</f>
        <v>591.71199999999999</v>
      </c>
      <c r="D17" s="14"/>
    </row>
    <row r="18" spans="1:6" s="3" customFormat="1" ht="176.25" customHeight="1" x14ac:dyDescent="0.25">
      <c r="A18" s="29" t="s">
        <v>27</v>
      </c>
      <c r="B18" s="23">
        <v>0</v>
      </c>
      <c r="C18" s="24">
        <v>412.512</v>
      </c>
      <c r="D18" s="9" t="s">
        <v>24</v>
      </c>
      <c r="E18" s="22"/>
      <c r="F18" s="22"/>
    </row>
    <row r="19" spans="1:6" s="3" customFormat="1" ht="186.75" customHeight="1" x14ac:dyDescent="0.25">
      <c r="A19" s="30"/>
      <c r="B19" s="23">
        <v>0</v>
      </c>
      <c r="C19" s="23">
        <v>179.2</v>
      </c>
      <c r="D19" s="9" t="s">
        <v>25</v>
      </c>
    </row>
    <row r="20" spans="1:6" s="3" customFormat="1" ht="186.75" customHeight="1" x14ac:dyDescent="0.25">
      <c r="A20" s="31"/>
      <c r="B20" s="17">
        <v>0</v>
      </c>
      <c r="C20" s="17">
        <f>B20</f>
        <v>0</v>
      </c>
      <c r="D20" s="9" t="s">
        <v>16</v>
      </c>
    </row>
    <row r="21" spans="1:6" s="3" customFormat="1" ht="36" customHeight="1" x14ac:dyDescent="0.25">
      <c r="A21" s="13" t="s">
        <v>28</v>
      </c>
      <c r="B21" s="21">
        <v>0</v>
      </c>
      <c r="C21" s="21">
        <f>SUM(C18:C20)</f>
        <v>591.71199999999999</v>
      </c>
      <c r="D21" s="14"/>
    </row>
    <row r="22" spans="1:6" s="3" customFormat="1" ht="176.25" customHeight="1" x14ac:dyDescent="0.25">
      <c r="A22" s="29" t="s">
        <v>32</v>
      </c>
      <c r="B22" s="23">
        <v>0</v>
      </c>
      <c r="C22" s="24">
        <v>412.512</v>
      </c>
      <c r="D22" s="9" t="s">
        <v>24</v>
      </c>
      <c r="E22" s="22"/>
      <c r="F22" s="22"/>
    </row>
    <row r="23" spans="1:6" s="3" customFormat="1" ht="186.75" customHeight="1" x14ac:dyDescent="0.25">
      <c r="A23" s="30"/>
      <c r="B23" s="23">
        <v>0</v>
      </c>
      <c r="C23" s="23">
        <v>179.2</v>
      </c>
      <c r="D23" s="9" t="s">
        <v>25</v>
      </c>
    </row>
    <row r="24" spans="1:6" s="3" customFormat="1" ht="186.75" customHeight="1" x14ac:dyDescent="0.25">
      <c r="A24" s="30"/>
      <c r="B24" s="17">
        <v>192.577</v>
      </c>
      <c r="C24" s="17">
        <v>192.577</v>
      </c>
      <c r="D24" s="9" t="s">
        <v>34</v>
      </c>
    </row>
    <row r="25" spans="1:6" s="3" customFormat="1" ht="186.75" customHeight="1" x14ac:dyDescent="0.25">
      <c r="A25" s="31"/>
      <c r="B25" s="17">
        <v>0</v>
      </c>
      <c r="C25" s="17">
        <v>0</v>
      </c>
      <c r="D25" s="9" t="s">
        <v>36</v>
      </c>
    </row>
    <row r="26" spans="1:6" s="3" customFormat="1" ht="36" customHeight="1" x14ac:dyDescent="0.25">
      <c r="A26" s="13" t="s">
        <v>33</v>
      </c>
      <c r="B26" s="21">
        <f>SUM(B22:B25)</f>
        <v>192.577</v>
      </c>
      <c r="C26" s="25">
        <f>SUM(C22:C25)</f>
        <v>784.28899999999999</v>
      </c>
      <c r="D26" s="14"/>
    </row>
    <row r="27" spans="1:6" s="3" customFormat="1" ht="18.75" x14ac:dyDescent="0.25">
      <c r="A27" s="10" t="s">
        <v>6</v>
      </c>
      <c r="B27" s="21">
        <f>B13+B9+B17+B26</f>
        <v>784.2829999999999</v>
      </c>
      <c r="C27" s="25">
        <f>C26</f>
        <v>784.28899999999999</v>
      </c>
      <c r="D27" s="8"/>
    </row>
  </sheetData>
  <mergeCells count="10">
    <mergeCell ref="A22:A25"/>
    <mergeCell ref="A18:A20"/>
    <mergeCell ref="D1:D2"/>
    <mergeCell ref="A3:A4"/>
    <mergeCell ref="A6:A8"/>
    <mergeCell ref="A14:A16"/>
    <mergeCell ref="A10:A12"/>
    <mergeCell ref="A1:A2"/>
    <mergeCell ref="B1:B2"/>
    <mergeCell ref="C1:C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2021</vt:lpstr>
      <vt:lpstr>ADQUISICIÓN SISMICA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Gloria Cecilia Salamanca Marentes</cp:lastModifiedBy>
  <dcterms:created xsi:type="dcterms:W3CDTF">2015-09-23T17:53:52Z</dcterms:created>
  <dcterms:modified xsi:type="dcterms:W3CDTF">2021-07-29T23:33:52Z</dcterms:modified>
</cp:coreProperties>
</file>